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325" windowHeight="82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<sst xmlns="http://schemas.openxmlformats.org/spreadsheetml/2006/main" count="115" uniqueCount="45">
  <si>
    <t xml:space="preserve">Menge </t>
  </si>
  <si>
    <t xml:space="preserve">EP (€) </t>
  </si>
  <si>
    <t xml:space="preserve">GP (€) </t>
  </si>
  <si>
    <t xml:space="preserve">psch </t>
  </si>
  <si>
    <t>m2</t>
  </si>
  <si>
    <t>Stk</t>
  </si>
  <si>
    <t xml:space="preserve">Grünfläche </t>
  </si>
  <si>
    <t>Nettosumme:</t>
  </si>
  <si>
    <t>Bruttosumme:</t>
  </si>
  <si>
    <t xml:space="preserve">Bahnhofstraße </t>
  </si>
  <si>
    <t xml:space="preserve">Ausstattung, Beleuchtung </t>
  </si>
  <si>
    <t xml:space="preserve">Kreisverkehrsplatz </t>
  </si>
  <si>
    <t xml:space="preserve">Bitu, Tiefeinbau </t>
  </si>
  <si>
    <t xml:space="preserve">Untere Marktstraße </t>
  </si>
  <si>
    <t xml:space="preserve">Poststraße, Braunschweiger Straße </t>
  </si>
  <si>
    <t xml:space="preserve">Gesamt netto </t>
  </si>
  <si>
    <t>Unvorhergesehenes (5%)</t>
  </si>
  <si>
    <t xml:space="preserve">Mwst. (19%) </t>
  </si>
  <si>
    <t xml:space="preserve">Bäume mit Baumschutz </t>
  </si>
  <si>
    <t xml:space="preserve">Radweg </t>
  </si>
  <si>
    <t xml:space="preserve">Gehwege, Pflaster (Hocheinbau)  </t>
  </si>
  <si>
    <t xml:space="preserve">Kleinpflaster neu </t>
  </si>
  <si>
    <t>Mehrzweckstreifen (Tiefeinbau)</t>
  </si>
  <si>
    <t xml:space="preserve">Sonstige Flächen (z.B. Innenring  </t>
  </si>
  <si>
    <t xml:space="preserve">Gehwegplatten </t>
  </si>
  <si>
    <t xml:space="preserve">Gehw.Pflaster, hochw.Hocheinbau  </t>
  </si>
  <si>
    <t>Gehwegplatten (Naturstein)</t>
  </si>
  <si>
    <t>Sonstige Flächen</t>
  </si>
  <si>
    <t>Stand: 19.01.07</t>
  </si>
  <si>
    <t xml:space="preserve">Einheit </t>
  </si>
  <si>
    <t xml:space="preserve">Kostenschätzung </t>
  </si>
  <si>
    <t>Neubau, Gehwege im Hocheinbau</t>
  </si>
  <si>
    <t>Rückbau und Rechtsabbieger Schw. Herzog</t>
  </si>
  <si>
    <t xml:space="preserve">Umbau LSA mit Steuerung </t>
  </si>
  <si>
    <t xml:space="preserve">Gartenstraße </t>
  </si>
  <si>
    <t xml:space="preserve">Maßnahme 1: Verengung  </t>
  </si>
  <si>
    <t xml:space="preserve">Maßnahme 2: Verengung und Buskap </t>
  </si>
  <si>
    <t xml:space="preserve">Maßnahme 3/4: Buskap und Radaufstellflächen </t>
  </si>
  <si>
    <t>Summe Titel 4:</t>
  </si>
  <si>
    <t>Summe Titel 5:</t>
  </si>
  <si>
    <t>Summe Titel 1:</t>
  </si>
  <si>
    <t>Summe Titel 2:</t>
  </si>
  <si>
    <t>Summe Titel 3:</t>
  </si>
  <si>
    <t xml:space="preserve">Wassergebundene Decke </t>
  </si>
  <si>
    <t xml:space="preserve">BV Umbau Untere Marktstraße, Poststraße, Gartenstraße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</si>
</sst>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27">
      <selection activeCell="B3" sqref="B3"/>
    </sheetView>
  </sheetViews>
  <sheetFormatPr defaultColWidth="11.421875" defaultRowHeight="12.75"/>
  <cols>
    <col min="1" max="1" width="3.00390625" style="0" customWidth="1"/>
    <col min="2" max="2" width="40.421875" style="0" customWidth="1"/>
    <col min="3" max="3" width="7.28125" style="0" customWidth="1"/>
    <col min="4" max="4" width="6.7109375" style="0" customWidth="1"/>
    <col min="5" max="5" width="8.8515625" style="0" customWidth="1"/>
    <col min="6" max="6" width="13.421875" style="0" customWidth="1"/>
    <col min="7" max="7" width="6.421875" style="6" customWidth="1"/>
    <col min="8" max="8" width="4.8515625" style="6" customWidth="1"/>
    <col min="9" max="9" width="10.7109375" style="6" customWidth="1"/>
    <col min="10" max="10" width="13.421875" style="6" customWidth="1"/>
    <col min="11" max="11" width="11.421875" style="6" customWidth="1"/>
  </cols>
  <sheetData>
    <row r="1" spans="1:2" ht="12.75">
      <c r="A1" s="5" t="s">
        <v>44</v>
      </c>
      <c r="B1" s="5"/>
    </row>
    <row r="2" spans="1:3" ht="15.75">
      <c r="A2" s="1" t="s">
        <v>30</v>
      </c>
      <c r="C2" s="4" t="s">
        <v>31</v>
      </c>
    </row>
    <row r="3" spans="1:7" ht="14.25" customHeight="1">
      <c r="A3" s="1"/>
      <c r="B3" t="s">
        <v>28</v>
      </c>
      <c r="F3" s="6"/>
      <c r="G3" s="12"/>
    </row>
    <row r="4" spans="1:7" ht="10.5" customHeight="1">
      <c r="A4" s="1"/>
      <c r="C4" s="4"/>
      <c r="F4" s="6"/>
      <c r="G4" s="12"/>
    </row>
    <row r="5" spans="1:10" ht="12.75">
      <c r="A5" s="4">
        <v>1</v>
      </c>
      <c r="B5" s="4" t="s">
        <v>9</v>
      </c>
      <c r="C5" s="21" t="s">
        <v>0</v>
      </c>
      <c r="D5" s="22" t="s">
        <v>29</v>
      </c>
      <c r="E5" s="22" t="s">
        <v>1</v>
      </c>
      <c r="F5" s="23" t="s">
        <v>2</v>
      </c>
      <c r="I5" s="7"/>
      <c r="J5" s="7"/>
    </row>
    <row r="6" spans="2:10" ht="12.75">
      <c r="B6" t="s">
        <v>20</v>
      </c>
      <c r="C6">
        <v>668</v>
      </c>
      <c r="D6" t="s">
        <v>4</v>
      </c>
      <c r="E6" s="2">
        <v>40</v>
      </c>
      <c r="F6" s="8">
        <f>C6*E6</f>
        <v>26720</v>
      </c>
      <c r="I6" s="7"/>
      <c r="J6" s="8"/>
    </row>
    <row r="7" spans="2:10" ht="12.75">
      <c r="B7" t="s">
        <v>25</v>
      </c>
      <c r="C7">
        <v>207</v>
      </c>
      <c r="D7" t="s">
        <v>4</v>
      </c>
      <c r="E7" s="2">
        <v>60</v>
      </c>
      <c r="F7" s="8">
        <f>C7*E7</f>
        <v>12420</v>
      </c>
      <c r="I7" s="7"/>
      <c r="J7" s="8"/>
    </row>
    <row r="8" spans="2:10" ht="12.75">
      <c r="B8" t="s">
        <v>21</v>
      </c>
      <c r="C8">
        <v>35.5</v>
      </c>
      <c r="D8" t="s">
        <v>4</v>
      </c>
      <c r="E8" s="2">
        <v>80</v>
      </c>
      <c r="F8" s="8">
        <f>C8*E8</f>
        <v>2840</v>
      </c>
      <c r="I8" s="7"/>
      <c r="J8" s="8"/>
    </row>
    <row r="9" spans="2:10" ht="12.75">
      <c r="B9" t="s">
        <v>19</v>
      </c>
      <c r="C9">
        <v>225.5</v>
      </c>
      <c r="D9" t="s">
        <v>4</v>
      </c>
      <c r="E9" s="2">
        <v>40</v>
      </c>
      <c r="F9" s="8">
        <f>C9*E9</f>
        <v>9020</v>
      </c>
      <c r="I9" s="7"/>
      <c r="J9" s="8"/>
    </row>
    <row r="10" spans="2:10" ht="12.75">
      <c r="B10" t="s">
        <v>22</v>
      </c>
      <c r="C10">
        <v>397</v>
      </c>
      <c r="D10" t="s">
        <v>4</v>
      </c>
      <c r="E10" s="2">
        <v>60</v>
      </c>
      <c r="F10" s="8">
        <f aca="true" t="shared" si="0" ref="F10:F15">C10*E10</f>
        <v>23820</v>
      </c>
      <c r="I10" s="7"/>
      <c r="J10" s="8"/>
    </row>
    <row r="11" spans="2:10" ht="12.75">
      <c r="B11" t="s">
        <v>12</v>
      </c>
      <c r="C11">
        <v>211</v>
      </c>
      <c r="D11" t="s">
        <v>4</v>
      </c>
      <c r="E11" s="2">
        <v>90</v>
      </c>
      <c r="F11" s="8">
        <f t="shared" si="0"/>
        <v>18990</v>
      </c>
      <c r="I11" s="7"/>
      <c r="J11" s="8"/>
    </row>
    <row r="12" spans="2:10" ht="12.75">
      <c r="B12" t="s">
        <v>27</v>
      </c>
      <c r="C12">
        <v>18</v>
      </c>
      <c r="D12" t="s">
        <v>4</v>
      </c>
      <c r="E12" s="2">
        <v>50</v>
      </c>
      <c r="F12" s="8">
        <f t="shared" si="0"/>
        <v>900</v>
      </c>
      <c r="I12" s="7"/>
      <c r="J12" s="8"/>
    </row>
    <row r="13" spans="2:10" ht="12.75">
      <c r="B13" t="s">
        <v>6</v>
      </c>
      <c r="C13">
        <v>133</v>
      </c>
      <c r="D13" t="s">
        <v>4</v>
      </c>
      <c r="E13" s="2">
        <v>40</v>
      </c>
      <c r="F13" s="8">
        <f t="shared" si="0"/>
        <v>5320</v>
      </c>
      <c r="I13" s="7"/>
      <c r="J13" s="8"/>
    </row>
    <row r="14" spans="2:10" ht="12.75">
      <c r="B14" t="s">
        <v>18</v>
      </c>
      <c r="C14">
        <v>8</v>
      </c>
      <c r="D14" t="s">
        <v>5</v>
      </c>
      <c r="E14" s="2">
        <v>1500</v>
      </c>
      <c r="F14" s="8">
        <f t="shared" si="0"/>
        <v>12000</v>
      </c>
      <c r="I14" s="7"/>
      <c r="J14" s="8"/>
    </row>
    <row r="15" spans="2:10" ht="12.75">
      <c r="B15" t="s">
        <v>10</v>
      </c>
      <c r="C15">
        <v>1</v>
      </c>
      <c r="D15" t="s">
        <v>3</v>
      </c>
      <c r="E15" s="2">
        <v>15000</v>
      </c>
      <c r="F15" s="9">
        <f t="shared" si="0"/>
        <v>15000</v>
      </c>
      <c r="I15" s="7"/>
      <c r="J15" s="8"/>
    </row>
    <row r="16" spans="5:10" ht="12.75">
      <c r="E16" s="18" t="s">
        <v>40</v>
      </c>
      <c r="F16" s="10">
        <f>SUM(F5:F15)</f>
        <v>127030</v>
      </c>
      <c r="I16" s="7"/>
      <c r="J16" s="10"/>
    </row>
    <row r="17" spans="1:10" ht="12.75">
      <c r="A17" s="4">
        <v>2</v>
      </c>
      <c r="B17" s="4" t="s">
        <v>11</v>
      </c>
      <c r="E17" s="2"/>
      <c r="F17" s="8"/>
      <c r="I17" s="7"/>
      <c r="J17" s="8"/>
    </row>
    <row r="18" spans="2:10" ht="12.75">
      <c r="B18" t="s">
        <v>20</v>
      </c>
      <c r="C18">
        <v>123</v>
      </c>
      <c r="D18" t="s">
        <v>4</v>
      </c>
      <c r="E18" s="2">
        <v>40</v>
      </c>
      <c r="F18" s="8">
        <f>C18*E18</f>
        <v>4920</v>
      </c>
      <c r="I18" s="7"/>
      <c r="J18" s="8"/>
    </row>
    <row r="19" spans="2:10" ht="12.75">
      <c r="B19" t="s">
        <v>25</v>
      </c>
      <c r="C19">
        <v>108</v>
      </c>
      <c r="D19" t="s">
        <v>4</v>
      </c>
      <c r="E19" s="2">
        <v>55</v>
      </c>
      <c r="F19" s="8">
        <f aca="true" t="shared" si="1" ref="F19:F28">C19*E19</f>
        <v>5940</v>
      </c>
      <c r="I19" s="7"/>
      <c r="J19" s="8"/>
    </row>
    <row r="20" spans="2:10" ht="12.75">
      <c r="B20" t="s">
        <v>21</v>
      </c>
      <c r="C20">
        <v>45</v>
      </c>
      <c r="D20" t="s">
        <v>4</v>
      </c>
      <c r="E20" s="2">
        <v>80</v>
      </c>
      <c r="F20" s="8">
        <f t="shared" si="1"/>
        <v>3600</v>
      </c>
      <c r="I20" s="7"/>
      <c r="J20" s="8"/>
    </row>
    <row r="21" spans="2:10" ht="12.75">
      <c r="B21" t="s">
        <v>19</v>
      </c>
      <c r="C21">
        <v>46</v>
      </c>
      <c r="D21" t="s">
        <v>4</v>
      </c>
      <c r="E21" s="2">
        <v>40</v>
      </c>
      <c r="F21" s="8">
        <f t="shared" si="1"/>
        <v>1840</v>
      </c>
      <c r="I21" s="7"/>
      <c r="J21" s="8"/>
    </row>
    <row r="22" spans="2:10" ht="12.75">
      <c r="B22" t="s">
        <v>22</v>
      </c>
      <c r="C22">
        <v>112</v>
      </c>
      <c r="D22" t="s">
        <v>4</v>
      </c>
      <c r="E22" s="2">
        <v>60</v>
      </c>
      <c r="F22" s="8">
        <f t="shared" si="1"/>
        <v>6720</v>
      </c>
      <c r="I22" s="7"/>
      <c r="J22" s="8"/>
    </row>
    <row r="23" spans="2:10" ht="12.75">
      <c r="B23" t="s">
        <v>12</v>
      </c>
      <c r="C23">
        <v>770</v>
      </c>
      <c r="D23" t="s">
        <v>4</v>
      </c>
      <c r="E23" s="2">
        <v>90</v>
      </c>
      <c r="F23" s="8">
        <f t="shared" si="1"/>
        <v>69300</v>
      </c>
      <c r="I23" s="7"/>
      <c r="J23" s="8"/>
    </row>
    <row r="24" spans="2:10" ht="12.75">
      <c r="B24" t="s">
        <v>23</v>
      </c>
      <c r="C24">
        <v>108</v>
      </c>
      <c r="D24" t="s">
        <v>4</v>
      </c>
      <c r="E24" s="2">
        <v>50</v>
      </c>
      <c r="F24" s="8">
        <f t="shared" si="1"/>
        <v>5400</v>
      </c>
      <c r="I24" s="7"/>
      <c r="J24" s="8"/>
    </row>
    <row r="25" spans="2:10" ht="12.75">
      <c r="B25" t="s">
        <v>6</v>
      </c>
      <c r="C25">
        <v>451</v>
      </c>
      <c r="D25" t="s">
        <v>4</v>
      </c>
      <c r="E25" s="2">
        <v>40</v>
      </c>
      <c r="F25" s="8">
        <f t="shared" si="1"/>
        <v>18040</v>
      </c>
      <c r="I25" s="7"/>
      <c r="J25" s="8"/>
    </row>
    <row r="26" spans="2:10" ht="12.75">
      <c r="B26" t="s">
        <v>43</v>
      </c>
      <c r="C26">
        <v>126</v>
      </c>
      <c r="D26" t="s">
        <v>4</v>
      </c>
      <c r="E26" s="2">
        <v>25</v>
      </c>
      <c r="F26" s="8">
        <f t="shared" si="1"/>
        <v>3150</v>
      </c>
      <c r="I26" s="7"/>
      <c r="J26" s="8"/>
    </row>
    <row r="27" spans="2:10" ht="12.75">
      <c r="B27" t="s">
        <v>18</v>
      </c>
      <c r="C27">
        <v>16</v>
      </c>
      <c r="D27" t="s">
        <v>5</v>
      </c>
      <c r="E27" s="2">
        <v>1500</v>
      </c>
      <c r="F27" s="8">
        <f t="shared" si="1"/>
        <v>24000</v>
      </c>
      <c r="I27" s="7"/>
      <c r="J27" s="8"/>
    </row>
    <row r="28" spans="2:10" ht="12.75">
      <c r="B28" t="s">
        <v>10</v>
      </c>
      <c r="C28">
        <v>1</v>
      </c>
      <c r="D28" t="s">
        <v>3</v>
      </c>
      <c r="E28" s="2">
        <v>15000</v>
      </c>
      <c r="F28" s="9">
        <f t="shared" si="1"/>
        <v>15000</v>
      </c>
      <c r="I28" s="7"/>
      <c r="J28" s="8"/>
    </row>
    <row r="29" spans="5:10" ht="12.75">
      <c r="E29" s="18" t="s">
        <v>41</v>
      </c>
      <c r="F29" s="10">
        <f>SUM(F18:F28)</f>
        <v>157910</v>
      </c>
      <c r="I29" s="7"/>
      <c r="J29" s="10"/>
    </row>
    <row r="30" spans="1:10" ht="12.75">
      <c r="A30" s="4">
        <v>3</v>
      </c>
      <c r="B30" s="4" t="s">
        <v>13</v>
      </c>
      <c r="E30" s="2"/>
      <c r="F30" s="8"/>
      <c r="I30" s="7"/>
      <c r="J30" s="8"/>
    </row>
    <row r="31" spans="2:10" ht="12.75">
      <c r="B31" t="s">
        <v>20</v>
      </c>
      <c r="C31">
        <v>912</v>
      </c>
      <c r="D31" t="s">
        <v>4</v>
      </c>
      <c r="E31" s="2">
        <v>40</v>
      </c>
      <c r="F31" s="8">
        <f aca="true" t="shared" si="2" ref="F31:F39">C31*E31</f>
        <v>36480</v>
      </c>
      <c r="I31" s="7"/>
      <c r="J31" s="8"/>
    </row>
    <row r="32" spans="2:10" ht="12.75">
      <c r="B32" t="s">
        <v>25</v>
      </c>
      <c r="C32">
        <v>1807</v>
      </c>
      <c r="D32" t="s">
        <v>4</v>
      </c>
      <c r="E32" s="2">
        <v>55</v>
      </c>
      <c r="F32" s="8">
        <f t="shared" si="2"/>
        <v>99385</v>
      </c>
      <c r="I32" s="7"/>
      <c r="J32" s="8"/>
    </row>
    <row r="33" spans="2:10" ht="12.75">
      <c r="B33" t="s">
        <v>26</v>
      </c>
      <c r="C33">
        <v>153</v>
      </c>
      <c r="D33" t="s">
        <v>4</v>
      </c>
      <c r="E33" s="2">
        <v>65</v>
      </c>
      <c r="F33" s="8">
        <f t="shared" si="2"/>
        <v>9945</v>
      </c>
      <c r="I33" s="13"/>
      <c r="J33" s="8"/>
    </row>
    <row r="34" spans="2:10" ht="12.75">
      <c r="B34" t="s">
        <v>21</v>
      </c>
      <c r="C34">
        <v>344</v>
      </c>
      <c r="D34" t="s">
        <v>4</v>
      </c>
      <c r="E34" s="2">
        <v>70</v>
      </c>
      <c r="F34" s="8">
        <f t="shared" si="2"/>
        <v>24080</v>
      </c>
      <c r="I34" s="13"/>
      <c r="J34" s="8"/>
    </row>
    <row r="35" spans="2:10" ht="12.75">
      <c r="B35" t="s">
        <v>22</v>
      </c>
      <c r="C35">
        <v>535</v>
      </c>
      <c r="D35" t="s">
        <v>4</v>
      </c>
      <c r="E35" s="2">
        <v>60</v>
      </c>
      <c r="F35" s="8">
        <f t="shared" si="2"/>
        <v>32100</v>
      </c>
      <c r="I35" s="7"/>
      <c r="J35" s="8"/>
    </row>
    <row r="36" spans="2:10" ht="12.75">
      <c r="B36" t="s">
        <v>12</v>
      </c>
      <c r="C36">
        <v>1573</v>
      </c>
      <c r="D36" t="s">
        <v>4</v>
      </c>
      <c r="E36" s="2">
        <v>90</v>
      </c>
      <c r="F36" s="8">
        <f t="shared" si="2"/>
        <v>141570</v>
      </c>
      <c r="I36" s="7"/>
      <c r="J36" s="8"/>
    </row>
    <row r="37" spans="2:10" ht="12.75">
      <c r="B37" t="s">
        <v>6</v>
      </c>
      <c r="C37">
        <v>182</v>
      </c>
      <c r="D37" t="s">
        <v>4</v>
      </c>
      <c r="E37" s="2">
        <v>40</v>
      </c>
      <c r="F37" s="8">
        <f t="shared" si="2"/>
        <v>7280</v>
      </c>
      <c r="I37" s="7"/>
      <c r="J37" s="8"/>
    </row>
    <row r="38" spans="2:10" ht="12.75">
      <c r="B38" t="s">
        <v>18</v>
      </c>
      <c r="C38">
        <v>11</v>
      </c>
      <c r="D38" t="s">
        <v>5</v>
      </c>
      <c r="E38" s="2">
        <v>1500</v>
      </c>
      <c r="F38" s="8">
        <f t="shared" si="2"/>
        <v>16500</v>
      </c>
      <c r="I38" s="7"/>
      <c r="J38" s="8"/>
    </row>
    <row r="39" spans="2:10" ht="12.75">
      <c r="B39" t="s">
        <v>10</v>
      </c>
      <c r="C39">
        <v>1</v>
      </c>
      <c r="D39" t="s">
        <v>3</v>
      </c>
      <c r="E39" s="2">
        <v>30000</v>
      </c>
      <c r="F39" s="9">
        <f t="shared" si="2"/>
        <v>30000</v>
      </c>
      <c r="I39" s="7"/>
      <c r="J39" s="8"/>
    </row>
    <row r="40" spans="5:10" ht="12.75">
      <c r="E40" s="18" t="s">
        <v>42</v>
      </c>
      <c r="F40" s="10">
        <f>SUM(F31:F39)</f>
        <v>397340</v>
      </c>
      <c r="I40" s="7"/>
      <c r="J40" s="10"/>
    </row>
    <row r="41" spans="1:10" ht="12.75">
      <c r="A41" s="4">
        <v>4</v>
      </c>
      <c r="B41" s="4" t="s">
        <v>14</v>
      </c>
      <c r="E41" s="2"/>
      <c r="F41" s="8"/>
      <c r="I41" s="7"/>
      <c r="J41" s="8"/>
    </row>
    <row r="42" spans="2:10" ht="12.75">
      <c r="B42" t="s">
        <v>20</v>
      </c>
      <c r="C42">
        <v>735</v>
      </c>
      <c r="D42" t="s">
        <v>4</v>
      </c>
      <c r="E42" s="2">
        <v>40</v>
      </c>
      <c r="F42" s="8">
        <f aca="true" t="shared" si="3" ref="F42:F54">C42*E42</f>
        <v>29400</v>
      </c>
      <c r="I42" s="7"/>
      <c r="J42" s="8"/>
    </row>
    <row r="43" spans="2:10" ht="12.75">
      <c r="B43" t="s">
        <v>25</v>
      </c>
      <c r="C43">
        <v>1106</v>
      </c>
      <c r="D43" t="s">
        <v>4</v>
      </c>
      <c r="E43" s="2">
        <v>55</v>
      </c>
      <c r="F43" s="8">
        <f t="shared" si="3"/>
        <v>60830</v>
      </c>
      <c r="I43" s="13"/>
      <c r="J43" s="8"/>
    </row>
    <row r="44" spans="2:10" ht="12.75">
      <c r="B44" t="s">
        <v>24</v>
      </c>
      <c r="C44">
        <v>1080</v>
      </c>
      <c r="D44" t="s">
        <v>4</v>
      </c>
      <c r="E44" s="2">
        <v>35</v>
      </c>
      <c r="F44" s="8">
        <f t="shared" si="3"/>
        <v>37800</v>
      </c>
      <c r="I44" s="7"/>
      <c r="J44" s="8"/>
    </row>
    <row r="45" spans="2:10" ht="12.75">
      <c r="B45" t="s">
        <v>19</v>
      </c>
      <c r="C45">
        <v>33</v>
      </c>
      <c r="D45" t="s">
        <v>4</v>
      </c>
      <c r="E45" s="2">
        <v>40</v>
      </c>
      <c r="F45" s="8">
        <f t="shared" si="3"/>
        <v>1320</v>
      </c>
      <c r="I45" s="7"/>
      <c r="J45" s="8"/>
    </row>
    <row r="46" spans="2:10" ht="12.75">
      <c r="B46" t="s">
        <v>21</v>
      </c>
      <c r="C46">
        <v>367</v>
      </c>
      <c r="D46" t="s">
        <v>4</v>
      </c>
      <c r="E46" s="2">
        <v>80</v>
      </c>
      <c r="F46" s="8">
        <f t="shared" si="3"/>
        <v>29360</v>
      </c>
      <c r="I46" s="7"/>
      <c r="J46" s="8"/>
    </row>
    <row r="47" spans="2:10" ht="12.75">
      <c r="B47" t="s">
        <v>22</v>
      </c>
      <c r="C47">
        <v>352</v>
      </c>
      <c r="D47" t="s">
        <v>4</v>
      </c>
      <c r="E47" s="2">
        <v>60</v>
      </c>
      <c r="F47" s="8">
        <f t="shared" si="3"/>
        <v>21120</v>
      </c>
      <c r="I47" s="7"/>
      <c r="J47" s="8"/>
    </row>
    <row r="48" spans="2:10" ht="12.75">
      <c r="B48" t="s">
        <v>27</v>
      </c>
      <c r="C48">
        <v>14</v>
      </c>
      <c r="D48" t="s">
        <v>4</v>
      </c>
      <c r="E48" s="2">
        <v>50</v>
      </c>
      <c r="F48" s="8">
        <f t="shared" si="3"/>
        <v>700</v>
      </c>
      <c r="I48" s="7"/>
      <c r="J48" s="8"/>
    </row>
    <row r="49" spans="2:10" ht="12.75">
      <c r="B49" t="s">
        <v>12</v>
      </c>
      <c r="C49">
        <v>1118</v>
      </c>
      <c r="D49" t="s">
        <v>4</v>
      </c>
      <c r="E49" s="2">
        <v>90</v>
      </c>
      <c r="F49" s="8">
        <f t="shared" si="3"/>
        <v>100620</v>
      </c>
      <c r="I49" s="7"/>
      <c r="J49" s="8"/>
    </row>
    <row r="50" spans="2:10" ht="12.75">
      <c r="B50" t="s">
        <v>6</v>
      </c>
      <c r="C50">
        <v>1007</v>
      </c>
      <c r="D50" t="s">
        <v>4</v>
      </c>
      <c r="E50" s="2">
        <v>40</v>
      </c>
      <c r="F50" s="8">
        <f t="shared" si="3"/>
        <v>40280</v>
      </c>
      <c r="I50" s="7"/>
      <c r="J50" s="8"/>
    </row>
    <row r="51" spans="2:10" ht="12.75">
      <c r="B51" t="s">
        <v>18</v>
      </c>
      <c r="C51">
        <v>14</v>
      </c>
      <c r="D51" t="s">
        <v>5</v>
      </c>
      <c r="E51" s="2">
        <v>1500</v>
      </c>
      <c r="F51" s="8">
        <f t="shared" si="3"/>
        <v>21000</v>
      </c>
      <c r="I51" s="7"/>
      <c r="J51" s="8"/>
    </row>
    <row r="52" spans="2:10" ht="12.75">
      <c r="B52" t="s">
        <v>10</v>
      </c>
      <c r="C52">
        <v>1</v>
      </c>
      <c r="D52" t="s">
        <v>3</v>
      </c>
      <c r="E52" s="2">
        <v>30000</v>
      </c>
      <c r="F52" s="8">
        <f t="shared" si="3"/>
        <v>30000</v>
      </c>
      <c r="I52" s="7"/>
      <c r="J52" s="8"/>
    </row>
    <row r="53" spans="2:10" ht="12.75">
      <c r="B53" t="s">
        <v>32</v>
      </c>
      <c r="D53" t="s">
        <v>4</v>
      </c>
      <c r="E53" s="2"/>
      <c r="F53" s="8">
        <f t="shared" si="3"/>
        <v>0</v>
      </c>
      <c r="I53" s="7"/>
      <c r="J53" s="8"/>
    </row>
    <row r="54" spans="2:10" ht="12.75">
      <c r="B54" t="s">
        <v>33</v>
      </c>
      <c r="C54" s="16">
        <v>1</v>
      </c>
      <c r="D54" s="16" t="s">
        <v>3</v>
      </c>
      <c r="E54" s="17">
        <v>6000</v>
      </c>
      <c r="F54" s="9">
        <f t="shared" si="3"/>
        <v>6000</v>
      </c>
      <c r="I54" s="7"/>
      <c r="J54" s="8"/>
    </row>
    <row r="55" spans="5:10" ht="12.75">
      <c r="E55" s="18" t="s">
        <v>38</v>
      </c>
      <c r="F55" s="10">
        <f>SUM(F42:F54)</f>
        <v>378430</v>
      </c>
      <c r="I55" s="7"/>
      <c r="J55" s="10"/>
    </row>
    <row r="56" spans="1:10" ht="12.75">
      <c r="A56">
        <v>5</v>
      </c>
      <c r="B56" s="4" t="s">
        <v>34</v>
      </c>
      <c r="E56" s="3"/>
      <c r="F56" s="10"/>
      <c r="I56" s="14"/>
      <c r="J56" s="10"/>
    </row>
    <row r="57" spans="2:10" ht="12.75">
      <c r="B57" s="15" t="s">
        <v>35</v>
      </c>
      <c r="C57">
        <v>1</v>
      </c>
      <c r="D57" t="s">
        <v>3</v>
      </c>
      <c r="E57" s="3"/>
      <c r="F57" s="19">
        <v>4800</v>
      </c>
      <c r="I57" s="14"/>
      <c r="J57" s="10"/>
    </row>
    <row r="58" spans="2:10" ht="12.75">
      <c r="B58" s="15" t="s">
        <v>36</v>
      </c>
      <c r="C58">
        <v>1</v>
      </c>
      <c r="D58" t="s">
        <v>3</v>
      </c>
      <c r="E58" s="3"/>
      <c r="F58" s="19">
        <v>27000</v>
      </c>
      <c r="I58" s="14"/>
      <c r="J58" s="10"/>
    </row>
    <row r="59" spans="2:10" ht="12.75">
      <c r="B59" s="15" t="s">
        <v>37</v>
      </c>
      <c r="C59">
        <v>1</v>
      </c>
      <c r="D59" t="s">
        <v>3</v>
      </c>
      <c r="E59" s="3"/>
      <c r="F59" s="20">
        <v>9500</v>
      </c>
      <c r="I59" s="14"/>
      <c r="J59" s="10"/>
    </row>
    <row r="60" spans="2:10" ht="12.75">
      <c r="B60" s="15"/>
      <c r="E60" s="18" t="s">
        <v>39</v>
      </c>
      <c r="F60" s="10">
        <f>SUM(F57:F59)</f>
        <v>41300</v>
      </c>
      <c r="I60" s="14"/>
      <c r="J60" s="10"/>
    </row>
    <row r="61" spans="2:10" ht="12.75">
      <c r="B61" s="15"/>
      <c r="E61" s="3"/>
      <c r="F61" s="10"/>
      <c r="I61" s="14"/>
      <c r="J61" s="10"/>
    </row>
    <row r="62" spans="1:10" ht="12.75">
      <c r="A62" s="4"/>
      <c r="E62" s="3" t="s">
        <v>15</v>
      </c>
      <c r="F62" s="10">
        <f>F60+F55+F40+F29+F16</f>
        <v>1102010</v>
      </c>
      <c r="I62" s="14"/>
      <c r="J62" s="10"/>
    </row>
    <row r="63" spans="5:10" ht="12.75">
      <c r="E63" s="3" t="s">
        <v>16</v>
      </c>
      <c r="F63" s="9">
        <f>F62*0.05</f>
        <v>55100.5</v>
      </c>
      <c r="I63" s="14"/>
      <c r="J63" s="8"/>
    </row>
    <row r="64" spans="5:10" ht="12.75">
      <c r="E64" s="3" t="s">
        <v>7</v>
      </c>
      <c r="F64" s="10">
        <f>SUM(F62+F63)</f>
        <v>1157110.5</v>
      </c>
      <c r="I64" s="14"/>
      <c r="J64" s="10"/>
    </row>
    <row r="65" spans="5:10" ht="12.75">
      <c r="E65" s="3" t="s">
        <v>17</v>
      </c>
      <c r="F65" s="11">
        <f>F64*0.19</f>
        <v>219850.995</v>
      </c>
      <c r="I65" s="14"/>
      <c r="J65" s="10"/>
    </row>
    <row r="66" spans="5:10" ht="12.75">
      <c r="E66" s="3" t="s">
        <v>8</v>
      </c>
      <c r="F66" s="10">
        <f>SUM(F64:F65)</f>
        <v>1376961.495</v>
      </c>
      <c r="I66" s="14"/>
      <c r="J66" s="10"/>
    </row>
  </sheetData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&amp;LPVB Planungsgesellschaft VerkehrsBau mbH &amp;C&amp;D&amp;RAnlage-Nr.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Reinckens</dc:creator>
  <cp:keywords/>
  <dc:description/>
  <cp:lastModifiedBy>Frommelt</cp:lastModifiedBy>
  <cp:lastPrinted>2007-01-19T13:10:14Z</cp:lastPrinted>
  <dcterms:created xsi:type="dcterms:W3CDTF">2006-04-12T20:23:34Z</dcterms:created>
  <dcterms:modified xsi:type="dcterms:W3CDTF">2007-01-23T14:03:02Z</dcterms:modified>
  <cp:category/>
  <cp:version/>
  <cp:contentType/>
  <cp:contentStatus/>
</cp:coreProperties>
</file>