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8300" windowHeight="12015" activeTab="0"/>
  </bookViews>
  <sheets>
    <sheet name="Liste Einrichtungen ua" sheetId="1" r:id="rId1"/>
  </sheets>
  <definedNames/>
  <calcPr fullCalcOnLoad="1"/>
</workbook>
</file>

<file path=xl/sharedStrings.xml><?xml version="1.0" encoding="utf-8"?>
<sst xmlns="http://schemas.openxmlformats.org/spreadsheetml/2006/main" count="897" uniqueCount="289">
  <si>
    <t>Produkt-Nr.</t>
  </si>
  <si>
    <t xml:space="preserve">Produkt </t>
  </si>
  <si>
    <t>Freiwillige Leistung (Beschreibung)</t>
  </si>
  <si>
    <t>Vertrag ja/nein</t>
  </si>
  <si>
    <t>Laufzeit des Vertrages</t>
  </si>
  <si>
    <t>Gremien</t>
  </si>
  <si>
    <t>Abt.</t>
  </si>
  <si>
    <t>51.1</t>
  </si>
  <si>
    <t>361.00</t>
  </si>
  <si>
    <t>nein</t>
  </si>
  <si>
    <t>JHA</t>
  </si>
  <si>
    <t>Rat</t>
  </si>
  <si>
    <t>Zusätzliche pädagogische Arbeit in den Kindertagesstätten (z.B. Sprachförderung, Motopädie)</t>
  </si>
  <si>
    <t>Förderung von Kindern in Tageseinreichtungen / Tagespflege</t>
  </si>
  <si>
    <t>51.3</t>
  </si>
  <si>
    <t>362.00</t>
  </si>
  <si>
    <t>Jugendpflege</t>
  </si>
  <si>
    <t>Nr.</t>
  </si>
  <si>
    <t>315.02</t>
  </si>
  <si>
    <t>Gleichstellungsrelevante soziale Einrichtungen</t>
  </si>
  <si>
    <t>Frauennachttaxi Fa. Wolter</t>
  </si>
  <si>
    <t>Umlage  Frauenberatung</t>
  </si>
  <si>
    <t>Nr. 15 Aufwendungen für Sach- und Dienstleistungen, Prävention Miete Ostlandring</t>
  </si>
  <si>
    <t>ja</t>
  </si>
  <si>
    <t>monatlich kündbar, Kündigungsfrist einen Monat zum Ende des Folgemonats</t>
  </si>
  <si>
    <t>sechs Monate zum Jahresende</t>
  </si>
  <si>
    <t>Ende 2010</t>
  </si>
  <si>
    <t>Mietvertrag</t>
  </si>
  <si>
    <t>Kündigung bis zum 3.Werktag eines Kalendermonats für den Ablauf des übernächsten Kalendermonats</t>
  </si>
  <si>
    <t>VA, Rat</t>
  </si>
  <si>
    <t>Prävention Honorar Frauentreff Ostlandring; Beschluss für 3 Jahre die Gegenfinanzierung zur Landesförderung zu übernehmen</t>
  </si>
  <si>
    <t>252.00</t>
  </si>
  <si>
    <t>Stadtmuseum / Ausstellungen</t>
  </si>
  <si>
    <t>unbefristet</t>
  </si>
  <si>
    <t>Kunstausstellungen</t>
  </si>
  <si>
    <t>VA</t>
  </si>
  <si>
    <t>zunächst 20 Jahre</t>
  </si>
  <si>
    <t>Zuschuss Stadtmuseum an VVV. Vertrag zur Übernahme der Trägerschaft zwischen der Stadt Burgdorf und dem VVV.</t>
  </si>
  <si>
    <t>Schule, Sport, Kultur, WuFi</t>
  </si>
  <si>
    <t>Kunstpreis. Der Burgdorfer Kunstpreis wird alle 2 Jahre ausgeschrieben.</t>
  </si>
  <si>
    <t>261.00</t>
  </si>
  <si>
    <t>Theaterveranstaltungen</t>
  </si>
  <si>
    <t xml:space="preserve">Vereinbarung zwischen Stadt Burgdorf und VVV </t>
  </si>
  <si>
    <t>Risikoabsicherung für kulturelle Veranstaltungen Dritter.</t>
  </si>
  <si>
    <t>262.00</t>
  </si>
  <si>
    <t>Musikpflege</t>
  </si>
  <si>
    <t>Kulturelle Veranstaltungen der Stadt (inkl. max. 300,00 € als Technikzuschuss zum Jazzfrühschoppen). Vereinbarung zwischen der Stadt Burgdorf und den Jazzfreunden Altkreis Burgdorf (über den Technikzuschuss).</t>
  </si>
  <si>
    <t>Zuschuss an übrige Bereiche. Bisherige Verwendung: Zuschuss für "Jugend musiziert", wenn daran auch Schülerinnen oder Schüler aus Burgdorf teilnehmen).</t>
  </si>
  <si>
    <t>Zuschuss an VVV für die Aufführungen des TfN. Zu den Theaterveranstaltungen gehören Brandsicherheitswachen. Hierfür sind 1.000 € angesetzt, die nicht zu einer echten Einsparung führen (Verrechnung im Haushalt).</t>
  </si>
  <si>
    <t>263.00</t>
  </si>
  <si>
    <t>Musikschule Ostkreis Hannover e.V.</t>
  </si>
  <si>
    <t>Zuschuss (und anteilige Prüfgebühr) an Musikschule.</t>
  </si>
  <si>
    <t>271.00</t>
  </si>
  <si>
    <t xml:space="preserve">Volkshochschule Ostkreis Hannover </t>
  </si>
  <si>
    <t>Zuschuss an Volkshochschule.</t>
  </si>
  <si>
    <t>Schule, Sport, Kultur, VA</t>
  </si>
  <si>
    <t>281.00</t>
  </si>
  <si>
    <t>Heimat- und Kulturpflege</t>
  </si>
  <si>
    <t>Verträge mit den Künstlern</t>
  </si>
  <si>
    <t>Pflichtabgabe</t>
  </si>
  <si>
    <t>ORE</t>
  </si>
  <si>
    <t>Werbung u.ä. Kosten</t>
  </si>
  <si>
    <t>Kulturelle Veranstaltungen der Stadt</t>
  </si>
  <si>
    <t>Heimatchronik, Stadtaufnahmen</t>
  </si>
  <si>
    <t>Einbinden von Zeitungsbänden</t>
  </si>
  <si>
    <t>Beiträge zur Künstlersozialkasse</t>
  </si>
  <si>
    <t>Verbrauchsmaterial Mikrofilmlesegerät</t>
  </si>
  <si>
    <t>Geschäftsausgaben</t>
  </si>
  <si>
    <t>Zuschüsse Patenstadt Zinten,  traditionelle Unterstützung des Heiligenbeiler Treffens.</t>
  </si>
  <si>
    <t>Zuschüsse an übrige Bereiche.  Zuschuss zu den Veranstaltungen des Kultur- und Förderkreises Ramlingen-Ehlershausen (Beschluss über Vorlage)</t>
  </si>
  <si>
    <t>Zuschuss Jahreschronik VVV</t>
  </si>
  <si>
    <t>Zuschüsse an Schützenvereine</t>
  </si>
  <si>
    <t>523.00</t>
  </si>
  <si>
    <t>Denkmalschutz und -pflege</t>
  </si>
  <si>
    <t>Mitgliedschaft</t>
  </si>
  <si>
    <t>Denkmalspflege, Ortsbildpflege</t>
  </si>
  <si>
    <t>Deutscher Mühlentag</t>
  </si>
  <si>
    <t>Mitgliedsbeitrag Mühlenvereinigung Niedersachsen-Bremen</t>
  </si>
  <si>
    <t>Archiv- und Recherchekosten</t>
  </si>
  <si>
    <t>553.00</t>
  </si>
  <si>
    <t>Friedhöfe / Bestattungen</t>
  </si>
  <si>
    <t>Mitgliedsbeiträge. Verfügung von 1974, Stadt Burgdorf unterstützt den Volksbund Deutsche Kriegsgräberfürsorge mit jährlich 1.000,00 DM (heute: 500,00 €).</t>
  </si>
  <si>
    <t>571.00</t>
  </si>
  <si>
    <t>Wirtschaftsförderung</t>
  </si>
  <si>
    <t>Mitgliedschaft im Verein "Ausbildung im Verbund pro regio e.V."</t>
  </si>
  <si>
    <t>nein, aber Erklärung über Mitgliedschaft</t>
  </si>
  <si>
    <t>Mitgliedschaft kündbar mit 6-Monatsfrist zum Jahresende</t>
  </si>
  <si>
    <t>Mitgliedschaft kündbar mit 9-Monatsfrist zum Jahresende</t>
  </si>
  <si>
    <t>Mitgliedschaft lt. Satzung allgemein kündbar mit Vierteljahresfrist zum Jahresende</t>
  </si>
  <si>
    <t>kein Vertrag, jew. Mittelbereitstellung über HHPlan</t>
  </si>
  <si>
    <t>Mitgliedschaft im Verein "Stadtmarketing Burgdorf e.V." Kosten: 1 € je Einwohner mit Hauptwohnsitz in Burgdorf zum 30.06. des Vorjahres lt. Statistik des NLS, zuletzt 30.049 €.</t>
  </si>
  <si>
    <t>Mitgliedschaft im "Verkehrs- und Verschönerungsverein der Stadt Burgdorf e.V.". Mitgliedsbeitrag 2.556,46 € pro Jahr (festgelegt in dieser Höhe seit 1985, damals über die HH-Planberatungen). Kein Vertrag, aber die Stadt ist nach den Akten seit Gründung in den 20er Jahren Mitglied.</t>
  </si>
  <si>
    <t>Zuschüsse für den "Verkehrs- und Verschönerungsverein der Stadt Burgdorf e.V." für laufende Zwecke. Kosten bis zu 6.200 €/Jahr</t>
  </si>
  <si>
    <t>575.00</t>
  </si>
  <si>
    <t>Fremdenverkehr</t>
  </si>
  <si>
    <t>Mitgliedschaft kündbar mit einjähriger Kündigungsfrist zum Ende des Kalenderjahres</t>
  </si>
  <si>
    <t xml:space="preserve">im Zusammen-hang mit der Mitgliedschaft zu sehen </t>
  </si>
  <si>
    <t>s.o.</t>
  </si>
  <si>
    <t>s.o</t>
  </si>
  <si>
    <t>Mitgliedschaft im Verein "Tourismus Region Hannover e.V."</t>
  </si>
  <si>
    <t xml:space="preserve">Austritt möglich: Kündigung möglich mind. 6 Monate vor Ablauf des Kalenderjahres zum Ende des folgenden Kalenderjahres  </t>
  </si>
  <si>
    <t>Mitgliedschaft im Verein "Burgdorfer Pferdeland e.V."</t>
  </si>
  <si>
    <t>Mitgliedschaft kündbar mit 3-monatiger Kündigungsfrist zum Ende des Kalenderjahres</t>
  </si>
  <si>
    <t>311.90</t>
  </si>
  <si>
    <t>Verwaltung der Sozialhilfe</t>
  </si>
  <si>
    <t xml:space="preserve">Mitgliedsbeiträge sonstige Aufwendungen für die Inanspruchn.  Mitgliedsbeitrag Dt. Verein f. öffentl: u. priv: Fürsorge inkl. Abo Fachzeitschrift         </t>
  </si>
  <si>
    <t>315.00</t>
  </si>
  <si>
    <t>Soziale Einrichtungen für Wohnungslose</t>
  </si>
  <si>
    <t>Zuschuss an Diakonieverband Hannover-Land für Tageswohnung</t>
  </si>
  <si>
    <t>315.01</t>
  </si>
  <si>
    <t>Sonstige soziale Einrichtungen</t>
  </si>
  <si>
    <t>31.12.2010            12-monatige Kündigungsfrist zum Ende des Kalenderjahres</t>
  </si>
  <si>
    <t>Transferaufwendungen Zuschuss an Fahrdienst "Essen auf Rädern" der Diakonie</t>
  </si>
  <si>
    <t>Bgm</t>
  </si>
  <si>
    <t>Seniorenbegegnungsstätte Nebenkosten und Telefon</t>
  </si>
  <si>
    <t>Mitgliedsbeitrage DRK-Ortsverband (31,00 €) und Lebenshilfe e.V. (307,00 €)</t>
  </si>
  <si>
    <t>351.00</t>
  </si>
  <si>
    <t>Sonstige soziale Hilfen / Leistungen</t>
  </si>
  <si>
    <t>nein, Förderung für 2010 ist jedoch bereits zugesagt.</t>
  </si>
  <si>
    <t>Zuschuss an Schuldnerberatungsstelle</t>
  </si>
  <si>
    <t>Zuschüsse an Verbände/Vereine der Wohlfahrtspflege  (DRK, AWO, Caritas, Diakonie)</t>
  </si>
  <si>
    <t>Zuschuss für Frauen- und Mütterzentrum</t>
  </si>
  <si>
    <t>Veranstaltungen im Rahmen der Altenhilfe: Behindertenfahrt, Seniorenfahrt, Adventskaffee R./E.</t>
  </si>
  <si>
    <t>421.00</t>
  </si>
  <si>
    <t>Allgemeine Sportförderung</t>
  </si>
  <si>
    <t>111.06</t>
  </si>
  <si>
    <t>Gebäudewirtschaft</t>
  </si>
  <si>
    <t>31.12.2010 danach Verlängerung um jeweils ein Jahr, wenn nicht bis spätestens zum 30.06. eines Jahres gekündigt wird</t>
  </si>
  <si>
    <t>VA/Rat</t>
  </si>
  <si>
    <t>entfällt</t>
  </si>
  <si>
    <t>UmVerkA</t>
  </si>
  <si>
    <t>554.00</t>
  </si>
  <si>
    <t>Naturschutz und Landschaftspflege</t>
  </si>
  <si>
    <t>Zuschuss für Baumpflegemaßnahmen</t>
  </si>
  <si>
    <t>Zuschuss für Landschaftspflegemaßnahmen</t>
  </si>
  <si>
    <t>Mitgliedsbeitrag ALG</t>
  </si>
  <si>
    <t>Kündigung zum Jahresende (31.12.2010) unter Einhaltung einer vierteljährl. Küdigungsfrist</t>
  </si>
  <si>
    <t>Mitgliedsbeitrag Klima-Bündnis</t>
  </si>
  <si>
    <t>Beendigung der Mitgliedschaft jederzeit möglich</t>
  </si>
  <si>
    <t>561.00</t>
  </si>
  <si>
    <t>Umweltschutzmaßnahmen</t>
  </si>
  <si>
    <t>Zuschüsse für den "Verkehrs- und Verschönerungsverein der Stadt Burgdorf e.V." für städtische Aufwendungen (Verrechnungsposten). Bis 13.000 € für städtische Leistungen und Platzgebühren im Zusammenhang mit Veranstaltungen.</t>
  </si>
  <si>
    <t>Mitgliedschaft im Verein "Niedersächsische Spargelstraße e.V. 0,026 € je Einwohner und Jahr als Mitgliedsbeitrag; zuletzt in 2009 730,78 €.</t>
  </si>
  <si>
    <t>noch Verein "Niedersächsische Spargelstraße e.V.":  im Zusammenhang mit der Mitgliedschaft: Kostenerstattungsleistungen des Vereins für die Wahrnehmung der Geschäftsführung (anteilige Personalkosten, Sachkosten z.B. für Porto, Telefon etc.).</t>
  </si>
  <si>
    <t>Abt. 15</t>
  </si>
  <si>
    <t>SozA</t>
  </si>
  <si>
    <t>Rat (HH-Beschluss)</t>
  </si>
  <si>
    <t>Schule, Sport, Kultur</t>
  </si>
  <si>
    <t>Rat / VA / Bgm</t>
  </si>
  <si>
    <t>Entdeckertag</t>
  </si>
  <si>
    <t>Partnerschaft Rheden</t>
  </si>
  <si>
    <t>Partnerschaft Burgdorf/CH</t>
  </si>
  <si>
    <t>Partnerschaft Calbe</t>
  </si>
  <si>
    <t>Partnerschaft Groß Mühlingen</t>
  </si>
  <si>
    <t>Partnerschaft Klein Mühlingen</t>
  </si>
  <si>
    <t>Bürgermedaille</t>
  </si>
  <si>
    <t>Öffentlichkeitsarbeit</t>
  </si>
  <si>
    <t>Internetbetreuung</t>
  </si>
  <si>
    <t>Spargelbotschafterinnen</t>
  </si>
  <si>
    <t>ggf. Satzung zur Verleihung</t>
  </si>
  <si>
    <t>111.00</t>
  </si>
  <si>
    <t>Gemeindeorgane</t>
  </si>
  <si>
    <t>Jugendbildung</t>
  </si>
  <si>
    <t>Individualbeihilfe (Zuschüsse für Ferienfreizeiten für sozial Schwache)</t>
  </si>
  <si>
    <t>Kinder- und Jugendschutz (Projektwochen an Schulen etc.)</t>
  </si>
  <si>
    <t>Eigene Ferienfreizeiten</t>
  </si>
  <si>
    <t>Kinder- und Jugendkarneval</t>
  </si>
  <si>
    <t>Sommerfeste für Kinder</t>
  </si>
  <si>
    <t>Zuschüsse für Jugendfahrten</t>
  </si>
  <si>
    <t>Investitionszuschüsse an Vereine und Verbände</t>
  </si>
  <si>
    <t>Familienpass (Zuschüsse für Klassenfahrten und Schulbüchern 5.000 €, Zuschüsse zu Wasser- und Abwassergebühren 4.000 €)</t>
  </si>
  <si>
    <t>unkündbar. Zwecks- verbandsgesetz.</t>
  </si>
  <si>
    <t>Zuschüsse für Dorfgemeinschaftsfeiern</t>
  </si>
  <si>
    <t>Erläuterungen:</t>
  </si>
  <si>
    <t>Nicht enthalten sind 10.000 € für Zuschüsse für investive Maßnahmen in Sportvereinen. Diese haben Auswirkungen auf den Ergebnis-HH.</t>
  </si>
  <si>
    <t>552.00</t>
  </si>
  <si>
    <t>Zuschuss an Realverbände u. a. zur Gewässerunterhaltung</t>
  </si>
  <si>
    <t>1a) Zuweisungen an den öffentlichen Bereich</t>
  </si>
  <si>
    <t>1b) Zuschüsse an den sonstigen Bereich</t>
  </si>
  <si>
    <t>121.00</t>
  </si>
  <si>
    <t>Statistik und Wahlen</t>
  </si>
  <si>
    <t>Ferienkompass</t>
  </si>
  <si>
    <t>Ferienkompass (Zuschüsse für Fremdanbieter)</t>
  </si>
  <si>
    <t>2) Nicht marktgerechte Mieten und Pachten</t>
  </si>
  <si>
    <t>21x.xx</t>
  </si>
  <si>
    <t>Schulen</t>
  </si>
  <si>
    <t>nicht-kostendeckende Mieten (Sporthallennutzung)</t>
  </si>
  <si>
    <t>Überlassung von Räumen in Schulen</t>
  </si>
  <si>
    <t>Überlassung von Räumen in anderen städtischen Gebäuden</t>
  </si>
  <si>
    <t>365.xx</t>
  </si>
  <si>
    <t>Kindertagesstätten</t>
  </si>
  <si>
    <t>Tageseinrichtungen freier Träger</t>
  </si>
  <si>
    <t>272.00</t>
  </si>
  <si>
    <t>Stadtbücherei</t>
  </si>
  <si>
    <t>Nicht-kostendeckende Gebühren in Kindertagesstätten. Jahresfehlbetrag für städtische KiTa gem. Teilergebnis-HH.</t>
  </si>
  <si>
    <t>Zuschussbetrag gem. Teilergebnis-HH (Jahresfehlbetrag Ergebnis)</t>
  </si>
  <si>
    <t>ca. € / Jahr</t>
  </si>
  <si>
    <t>Jahresfehlbetrag gem. Teilergebnis-HH</t>
  </si>
  <si>
    <t>424.01</t>
  </si>
  <si>
    <t>Bäder</t>
  </si>
  <si>
    <t>122.01</t>
  </si>
  <si>
    <t>Bürgerbüro</t>
  </si>
  <si>
    <t>3a) Nicht-kostendeckende Eintrittspreise/Teilnahmegebühren</t>
  </si>
  <si>
    <t>3b) Verzicht auf Eintrittspreise/Teilnahmegebühren</t>
  </si>
  <si>
    <t>Burgdorf-Pass / Aktiv-Pass. Budget für 2010.</t>
  </si>
  <si>
    <t>4a) Kostenlose(s) Dienstleistungen / Angebot</t>
  </si>
  <si>
    <t>871.00</t>
  </si>
  <si>
    <t>51.2</t>
  </si>
  <si>
    <t>363.00</t>
  </si>
  <si>
    <t>Sonstige Leistungen der Kinder-, Jugend- und Familienhilfe</t>
  </si>
  <si>
    <t>551.00</t>
  </si>
  <si>
    <t>Öffentliches Grün /Landschaftsbau</t>
  </si>
  <si>
    <t>66.1</t>
  </si>
  <si>
    <t>541.00</t>
  </si>
  <si>
    <t>Gemeindestraßen</t>
  </si>
  <si>
    <t>541.01</t>
  </si>
  <si>
    <t>545.01</t>
  </si>
  <si>
    <t>Straßenbeleuchtung</t>
  </si>
  <si>
    <t>Jugendfreizeiteinrichtungen</t>
  </si>
  <si>
    <t>366.00</t>
  </si>
  <si>
    <t>111.09</t>
  </si>
  <si>
    <t>Controlling</t>
  </si>
  <si>
    <t>§ 21 GemHKVO</t>
  </si>
  <si>
    <t>511.00</t>
  </si>
  <si>
    <t>Städtebau und Stadtplanung</t>
  </si>
  <si>
    <t>Pflegestützpunkt (Mitarbeit zur Einrichtung / Teilnahme an LG)</t>
  </si>
  <si>
    <t>Städtebauliche Sonderprojekte, z.B. "Burgdorfer Modell", "Rubensplatz", "Raiffeisengelände".</t>
  </si>
  <si>
    <r>
      <t xml:space="preserve">Zuschüsse an Schützenvereine für städtische Aufwendungen </t>
    </r>
    <r>
      <rPr>
        <b/>
        <sz val="8"/>
        <rFont val="Arial"/>
        <family val="2"/>
      </rPr>
      <t>(8.500 € Bauhofkosten). Innere Verrechnung.</t>
    </r>
  </si>
  <si>
    <r>
      <t xml:space="preserve">Aufwendungen Spargelausstellung; Vertrag zwischen der Stadt Burgdorf und dem Museumsverein für die Grafschaften Hoya, Diepholz und Wölpe e.V., wonach das Spargelmuseum Nienburg alle 2 Jahre eine Ausstellung für Burgdorf konzipiert und durchführt. In 2010 100 €; </t>
    </r>
    <r>
      <rPr>
        <b/>
        <sz val="8"/>
        <rFont val="Arial"/>
        <family val="2"/>
      </rPr>
      <t>in 2011 3.700 €.</t>
    </r>
  </si>
  <si>
    <r>
      <t xml:space="preserve">Kfz-Zulassung im Bürgerbüro. Aufgabe der Region. Erstattung der Region nicht kostendeckend. </t>
    </r>
    <r>
      <rPr>
        <b/>
        <sz val="8"/>
        <rFont val="Arial"/>
        <family val="2"/>
      </rPr>
      <t>Schätzung für 2010.</t>
    </r>
  </si>
  <si>
    <t xml:space="preserve">Literaturwettbewerb. Einmaliges Angebot in Niedersachsen. Betrag geschätzt. Sponsorengelder sind gegengerechnet. </t>
  </si>
  <si>
    <t>4b) Nicht-kostendeckende(s) Dienstleistungen / Angebot</t>
  </si>
  <si>
    <t>JHA, VA</t>
  </si>
  <si>
    <t>126.00</t>
  </si>
  <si>
    <t>Brandschutz</t>
  </si>
  <si>
    <t>Ausstattung der Feuerwehr, sofern diese über den Vorgaben der Mindeststärke-VO liegt.</t>
  </si>
  <si>
    <t>Summe Subvention 1a) Zuweisungen an den öffentlichen Bereich</t>
  </si>
  <si>
    <t>Zwischensumme Subvention 1b) Zuschüsse an den sonstigen Bereich</t>
  </si>
  <si>
    <t>Summe Subvention 2) Nicht-marktgerechte Mieten und Pachten (sofern Betrag ermittelbar!)</t>
  </si>
  <si>
    <t>Allgem. Sportförderung/Sportlerehrung (vorher 55000.6000) = 600,00 €
Zuschüsse Sportvereine/Sportförderung (vorh. 55000.7180) = 68.700,00 €
Zuschüsse an Vereine - Eintritt Bäder (vorher 55000.71850) = 6.500,00 €  Verrechnung mit Einnahmen aus der Energiekostenpauschale.</t>
  </si>
  <si>
    <t>31.12.2010                       12-monatige Kündigungsfrist zum Ende des Kalenderjahres</t>
  </si>
  <si>
    <t>Summe Subvention 3a) Nicht-marktgerechte Eintrittspreise/Teilnahmegebühren (sofern Betrag ermittelbar!)</t>
  </si>
  <si>
    <t>Summe Subvention 3b) Verzicht auf Eintrittspreise/Teilnahmegebühren (sofern Betrag ermittelbar!)</t>
  </si>
  <si>
    <t>Summe Subvention 4a) Kostenlose(s) Dienstleistungen / Angebot (sofern Betrag ermittelbar!)</t>
  </si>
  <si>
    <t>Zwischensumme Subvention 4a) Kostenlose(s) Dienstleistungen / Angebot (sofern Betrag ermittelbar!)</t>
  </si>
  <si>
    <t>Aufwendungen für Sach- und Dienstleistungen Seniorenbegegnungsstätte Unterhaltung + Beschaffung von Inventar und Geräten sowie sostige allg. Aufwendungen.</t>
  </si>
  <si>
    <t>Die Wirtschaftsförderung ist streng genommen keine gesetzlich vorgeschriebene Leistung. Sie ist erforderlich für die Zukunftsfähigkeit der Stadt. Jahresfehlbetrag Teilergebnis-HH.</t>
  </si>
  <si>
    <t>Zwischensumme Subvention 1b) Zuschüsse an den sonstigen Bereich (soweit ermittelbar!)</t>
  </si>
  <si>
    <t>Summe Subvention 1b) Zuschüsse an den sonstigen Bereich (soweit ermittelbar!)</t>
  </si>
  <si>
    <t xml:space="preserve">Summe aller freiwilligen Maßnahmen (sofern der Betrag ermittelbar ist!):                   </t>
  </si>
  <si>
    <t>Pos. 32, 49, 53: Innere Verrechnung von Bauhofleistungen. Diese Beträge werden nur haushaltswirksam, wenn entspr. Einsparungen bei den Bauhöfen erfolgen.</t>
  </si>
  <si>
    <t>365.09</t>
  </si>
  <si>
    <t>Jonny B., Südstadtbistro, etc. Ein geanuer Betrag kann erst nach einer entspr. Untersuchung genannt werden. Jahresfehlbetrag Teilergebnis-HH</t>
  </si>
  <si>
    <t>Verzicht auf Straßensanierung (Tempo 10 km/h, "wie Region Hannover").  Ein geanuer Betrag kann erst nach einer entspr. Untersuchung genannt werden.</t>
  </si>
  <si>
    <t>WuFi</t>
  </si>
  <si>
    <t>BauA</t>
  </si>
  <si>
    <t>Umwelt / Verkehr</t>
  </si>
  <si>
    <t>Umwelt / Verkehr, BauA</t>
  </si>
  <si>
    <t>FeuerwehrA</t>
  </si>
  <si>
    <t>Unterhaltung einer generationsübergreifenden Fitnessstrecke.</t>
  </si>
  <si>
    <t>Freiwillige Leistung / Subvention (Beschreibung)</t>
  </si>
  <si>
    <t>je nach Vertrag eine Laufzeit von 5 - 10 Jahren</t>
  </si>
  <si>
    <t>Sportstättenentwicklungsplanung. Z.Zt. nicht aktuell. Im HH sind keine Mittel eingestellt.</t>
  </si>
  <si>
    <t>BauA, Schule, Sport, Kultur</t>
  </si>
  <si>
    <t>"Unser Dorf hat Zukunft" (Regionaler und Landeswettbewerb). Z.Zt. keine Planung.</t>
  </si>
  <si>
    <t>Öffentl. Gewässer/Wasserbauliche Anlagen</t>
  </si>
  <si>
    <t>Zuschuss an Scena für die Schlosskonzerte. Vereinbarung zwischen Stadt Burgdorf und VVV . Für die Musikpflege sind 3.900 € angesetzt, die nicht zu einer echten Einsparung führen (Verrechnung im Haushalt).</t>
  </si>
  <si>
    <t>Verzicht auf Radwegebau. Im HH 2010 sind ca. 64.000 im HH ausgewiesen. Für 2011 sind die Planungen noch nicht konkretisiert.</t>
  </si>
  <si>
    <t>Summe Subvention 4b) Nicht-kostendeckende Dienstleistungen / Angebot (sofern Betrag ermittelbar!)</t>
  </si>
  <si>
    <r>
      <t xml:space="preserve">Erhöhte Aufwandsentschädigung für Wahlhelfer. Ansonsten ist die Verpflichtung qualifizierter Wahlhelfer/innen nicht mehr möglich. Eine </t>
    </r>
    <r>
      <rPr>
        <b/>
        <sz val="8"/>
        <rFont val="Arial"/>
        <family val="2"/>
      </rPr>
      <t>Erhöhung</t>
    </r>
    <r>
      <rPr>
        <sz val="8"/>
        <rFont val="Arial"/>
        <family val="2"/>
      </rPr>
      <t xml:space="preserve"> erscheint aus sachlichen Erwägungen geboten.</t>
    </r>
  </si>
  <si>
    <t xml:space="preserve">Seniorenrat 1.000 €; Freizeitmaßnahme für Behinderte der Lebenshilfe                           </t>
  </si>
  <si>
    <t>Die Summe enthält Fehlbeträge aus dem HH 2010, die nur dann zu Einsparungen in dieser Höhe führen, wenn die Einrichtungen vollständig geschlossen und alle Immobilien veräußert werden können (Bäder und Stadtbücherei), bzw. wenn in den KiTa's kostendeckende Gebühren erhoben werden und die Zuschüsse an die freien Träger vollständig gestrichen werden. Hierzu wären die Verträge entsprechend der Fristen zu kündigen.</t>
  </si>
  <si>
    <t>"Aktiv im Alter" (Unterstützung des Seniorenrates)</t>
  </si>
  <si>
    <t>Erarbeitung eines Radwegekonzeptes für Burgdorf. Das Konzept wurde in Auftrag gegeben. In den Folgejahren sind Mittel für die Umsetzung erforderlich.</t>
  </si>
  <si>
    <t>Vertrag vom 10.09.1999. Jährliche Laufzeit, sofern nicht 6 Monate vor Ablauf gekündigt wird. Bei einer Bauunterhaltung von über 25.000 DM (ca. 12.780 €) besteht für die Mieter ein Sonderkündigungsrecht.</t>
  </si>
  <si>
    <t>Liste über die freiwilligen Ausgaben / Subventionen der Stadt Burgdorf 2010</t>
  </si>
  <si>
    <t xml:space="preserve">Stand: 25.06.2010  </t>
  </si>
  <si>
    <t>Zuschuss an VVV für KulturWerkStadt. Vertrag zur Übernahme der Trägerschaft zwischen der Stadt Burgdorf und dem VVV. 11.200,00 €. Weitere 8.400,00 € an Miete für das Gebäude (Abt. 25)</t>
  </si>
  <si>
    <t>Zuschüsse für Veranstaltungen der örtlichen Wirtschaft (für städtische Aufwendungen, Verrechnungsposten). Zuletzt bis 6.000 € über HH-plan 2010 bis 8.000 € für Bauhofleistungen v.a. für Innenstadtaktionen wie verkaufsoffene Sonntage.  Basis: VA-Beschluss aus 2001.</t>
  </si>
  <si>
    <r>
      <t xml:space="preserve">Veranstaltungszentrum; Kosten für Strom, Heizung, Straßenreinigungsgebühren und Unterhaltsreinigung bis zu einer Summe von 36.000,-€/Jahr zuzüglich Grundsteuer (6.200,-€/Jahr) und Versicherung (12.700,-€/Jahr).                                           Hinzuweisen ist auch noch auf die Pachtfreiheit bis zu einem Betriebsergebnis von 50.000,-€.          </t>
    </r>
    <r>
      <rPr>
        <b/>
        <sz val="8"/>
        <rFont val="Arial"/>
        <family val="2"/>
      </rPr>
      <t>Davon ca. 13 - 14 T€ für Bauunterhaltung, Wartung und Pflege der Außenanlagen</t>
    </r>
    <r>
      <rPr>
        <sz val="8"/>
        <rFont val="Arial"/>
        <family val="2"/>
      </rPr>
      <t>. Diese Kosten bleiben (zumindest teilweise) bestehen, sofern das Gebäude bei einer Schliessung nicht verkauft werden kann.</t>
    </r>
  </si>
  <si>
    <r>
      <t>Zur Information:</t>
    </r>
    <r>
      <rPr>
        <sz val="8"/>
        <rFont val="Arial"/>
        <family val="2"/>
      </rPr>
      <t xml:space="preserve"> Die </t>
    </r>
    <r>
      <rPr>
        <b/>
        <sz val="8"/>
        <rFont val="Arial"/>
        <family val="2"/>
      </rPr>
      <t>FACT</t>
    </r>
    <r>
      <rPr>
        <sz val="8"/>
        <rFont val="Arial"/>
        <family val="2"/>
      </rPr>
      <t>-Häuser wurden mit Vertrag vom 10.09.1999 an das Diakonische Werk und das DRK abgegeben. Beide zahlen die Betriebskosten in voller Höhe. Eine Mietzahlung erfolgt nicht; dafür müssen das Diakonische Werk und das DRK eine jährliche Bauunterhaltung i.H.v. 3.600 DM (ca. 1.840 €) erbringen. Wird dieser Betrag nicht ausgeschöpft, so ist der Differenzbetrag einer Rücklage zuzuführen. Übersteigt die Bauunterhaltung 25.000 DM (ca. 12.780 €) besteht ein 3-monatiges Kündigungsrecht zum Quartalsende.</t>
    </r>
  </si>
  <si>
    <t>Pflichtaufgabe gem. § 21 GemHKVO. Standards zum Teil definiert (unterjähriges Berichtswesen, Zielvereinbarungen und Kennzahlen für "wesentliche" Produkte.  Ein genauer Betrag kann erst nach einer entspr. Untersuchung genannt werden.</t>
  </si>
  <si>
    <t>Mobile Jugendhilfe. Ein genauer Betrag kann erst nach einer entspr. Untersuchung genannt werden.</t>
  </si>
  <si>
    <t>Eine Straßenbeleuchtung ist nur im Rahmen der Verkehrssicherungspflicht erforderlich. Jahresfehlbetrag Teilergebnis-HH</t>
  </si>
  <si>
    <t>Verzicht auf Ausbau von Grünanlagen in Baugebieten etc. Ein genauer Betrag kann erst nach einer entspr. Untersuchung genannt werden.</t>
  </si>
  <si>
    <t>Grünflächenpflege (intensive vs. extensive Pflege). Ein flächendeckendes Grünflächenkataster ist nicht vorhanden; daher ist auch der aktuelle Pflegestandard nur zu schätzen. Eine Einschränkung wirkt sich auf das Erscheinungsbild der Stadt aus.</t>
  </si>
  <si>
    <t>Öffentliche Gemeinschaftsfeiern (Kränze zum Volkstrauertag)</t>
  </si>
  <si>
    <t>Jugendamt. Aufgabe der Region.  Ein genauer Betrag kann erst nach einer entspr. Untersuchung genannt werden. Jahresfehlbetrag gem. Teilergebnis-HH.</t>
  </si>
  <si>
    <t>Straßenausbau- und -umbau.  Ein genauer Betrag kann erst nach einer entspr. Untersuchung genannt werden.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</si>
</sst>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0\ _€"/>
  </numFmts>
  <fonts count="6">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b/>
      <sz val="10"/>
      <name val="Arial"/>
      <family val="2"/>
    </font>
  </fonts>
  <fills count="5">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47"/>
        <bgColor indexed="64"/>
      </patternFill>
    </fill>
  </fills>
  <borders count="12">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8">
    <xf numFmtId="0" fontId="0" fillId="0" borderId="0" xfId="0" applyAlignment="1">
      <alignment/>
    </xf>
    <xf numFmtId="0" fontId="3" fillId="0" borderId="0" xfId="0" applyFont="1" applyAlignment="1">
      <alignment horizontal="left"/>
    </xf>
    <xf numFmtId="0" fontId="4" fillId="0" borderId="0" xfId="0" applyFont="1" applyAlignment="1">
      <alignment/>
    </xf>
    <xf numFmtId="0" fontId="3" fillId="0" borderId="0" xfId="0" applyFont="1" applyAlignment="1">
      <alignment horizontal="right"/>
    </xf>
    <xf numFmtId="0" fontId="3" fillId="2" borderId="1" xfId="0" applyFont="1" applyFill="1" applyBorder="1" applyAlignment="1">
      <alignment/>
    </xf>
    <xf numFmtId="0" fontId="3" fillId="2" borderId="2"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0" fontId="4" fillId="3" borderId="1" xfId="0" applyFont="1" applyFill="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vertical="top"/>
    </xf>
    <xf numFmtId="0" fontId="4" fillId="0" borderId="1" xfId="0" applyFont="1" applyBorder="1" applyAlignment="1">
      <alignment vertical="top" wrapText="1"/>
    </xf>
    <xf numFmtId="165" fontId="4" fillId="0" borderId="1" xfId="0" applyNumberFormat="1" applyFont="1" applyBorder="1" applyAlignment="1">
      <alignment vertical="top"/>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vertical="top" wrapText="1"/>
    </xf>
    <xf numFmtId="165" fontId="4" fillId="0" borderId="1" xfId="0" applyNumberFormat="1" applyFont="1" applyBorder="1" applyAlignment="1">
      <alignment vertical="top" wrapText="1"/>
    </xf>
    <xf numFmtId="8" fontId="4" fillId="0" borderId="1" xfId="0" applyNumberFormat="1" applyFont="1" applyBorder="1" applyAlignment="1">
      <alignment horizontal="center" vertical="top" wrapText="1"/>
    </xf>
    <xf numFmtId="8" fontId="4" fillId="0" borderId="1" xfId="0" applyNumberFormat="1" applyFont="1" applyBorder="1" applyAlignment="1">
      <alignment vertical="top" wrapText="1"/>
    </xf>
    <xf numFmtId="14" fontId="4" fillId="0" borderId="1" xfId="0" applyNumberFormat="1" applyFont="1" applyFill="1" applyBorder="1" applyAlignment="1">
      <alignment horizontal="center" vertical="top" wrapText="1"/>
    </xf>
    <xf numFmtId="0" fontId="4" fillId="0" borderId="3" xfId="0" applyFont="1" applyFill="1" applyBorder="1" applyAlignment="1">
      <alignment vertical="top" wrapText="1"/>
    </xf>
    <xf numFmtId="0" fontId="4" fillId="0" borderId="1" xfId="0" applyFont="1" applyFill="1" applyBorder="1" applyAlignment="1">
      <alignment horizontal="center" vertical="top"/>
    </xf>
    <xf numFmtId="0" fontId="4" fillId="0" borderId="1" xfId="0" applyFont="1" applyFill="1" applyBorder="1" applyAlignment="1">
      <alignment vertical="top"/>
    </xf>
    <xf numFmtId="49" fontId="4" fillId="0" borderId="1" xfId="0" applyNumberFormat="1" applyFont="1" applyBorder="1" applyAlignment="1">
      <alignment horizontal="center" vertical="top"/>
    </xf>
    <xf numFmtId="49" fontId="4" fillId="0" borderId="1" xfId="0" applyNumberFormat="1" applyFont="1" applyBorder="1" applyAlignment="1">
      <alignment vertical="top"/>
    </xf>
    <xf numFmtId="0" fontId="4" fillId="3" borderId="0" xfId="0" applyFont="1" applyFill="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vertical="top"/>
    </xf>
    <xf numFmtId="0" fontId="4" fillId="0" borderId="0" xfId="0" applyFont="1" applyBorder="1" applyAlignment="1">
      <alignment vertical="top" wrapText="1"/>
    </xf>
    <xf numFmtId="165" fontId="4" fillId="0" borderId="0" xfId="0" applyNumberFormat="1" applyFont="1" applyBorder="1" applyAlignment="1">
      <alignment vertical="top" wrapText="1"/>
    </xf>
    <xf numFmtId="0" fontId="4" fillId="0" borderId="0" xfId="0" applyFont="1" applyBorder="1" applyAlignment="1">
      <alignment horizontal="center" vertical="top" wrapText="1"/>
    </xf>
    <xf numFmtId="0" fontId="4" fillId="0" borderId="0" xfId="0" applyFont="1" applyFill="1" applyBorder="1" applyAlignment="1">
      <alignment vertical="top" wrapText="1"/>
    </xf>
    <xf numFmtId="0" fontId="4" fillId="0" borderId="0" xfId="0" applyFont="1" applyAlignment="1">
      <alignment wrapText="1"/>
    </xf>
    <xf numFmtId="0" fontId="4" fillId="0" borderId="1" xfId="0" applyFont="1" applyBorder="1" applyAlignment="1">
      <alignment/>
    </xf>
    <xf numFmtId="0" fontId="3" fillId="0" borderId="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right" wrapText="1"/>
    </xf>
    <xf numFmtId="0" fontId="3" fillId="0" borderId="0" xfId="0" applyFont="1" applyFill="1" applyBorder="1" applyAlignment="1">
      <alignment horizontal="center" wrapText="1"/>
    </xf>
    <xf numFmtId="0" fontId="5" fillId="3" borderId="2"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left" vertical="center"/>
    </xf>
    <xf numFmtId="0" fontId="5" fillId="3" borderId="4" xfId="0" applyFont="1" applyFill="1" applyBorder="1" applyAlignment="1">
      <alignment horizontal="right" vertical="center"/>
    </xf>
    <xf numFmtId="0" fontId="5" fillId="3" borderId="5" xfId="0" applyFont="1" applyFill="1" applyBorder="1" applyAlignment="1">
      <alignment vertical="center"/>
    </xf>
    <xf numFmtId="165" fontId="3" fillId="0" borderId="5" xfId="0" applyNumberFormat="1" applyFont="1" applyFill="1" applyBorder="1" applyAlignment="1">
      <alignment horizontal="right" vertical="center" wrapText="1"/>
    </xf>
    <xf numFmtId="0" fontId="3" fillId="0" borderId="2" xfId="0" applyFont="1" applyFill="1" applyBorder="1" applyAlignment="1">
      <alignment vertical="center"/>
    </xf>
    <xf numFmtId="0" fontId="0" fillId="0" borderId="4" xfId="0" applyBorder="1" applyAlignment="1">
      <alignment vertical="center"/>
    </xf>
    <xf numFmtId="165" fontId="3" fillId="0" borderId="4" xfId="0" applyNumberFormat="1" applyFont="1" applyFill="1" applyBorder="1" applyAlignment="1">
      <alignment horizontal="right" vertical="center" wrapText="1"/>
    </xf>
    <xf numFmtId="0" fontId="4" fillId="3" borderId="2" xfId="0" applyFont="1" applyFill="1" applyBorder="1" applyAlignment="1">
      <alignment horizontal="center" vertical="top"/>
    </xf>
    <xf numFmtId="0" fontId="4" fillId="0" borderId="0" xfId="0" applyFont="1" applyFill="1" applyBorder="1" applyAlignment="1">
      <alignment horizontal="center" vertical="top" wrapText="1"/>
    </xf>
    <xf numFmtId="14" fontId="4" fillId="0" borderId="0" xfId="0" applyNumberFormat="1" applyFont="1" applyFill="1" applyBorder="1" applyAlignment="1">
      <alignment horizontal="center" vertical="top" wrapText="1"/>
    </xf>
    <xf numFmtId="0" fontId="4" fillId="3" borderId="6" xfId="0" applyFont="1" applyFill="1" applyBorder="1" applyAlignment="1">
      <alignment horizontal="center" vertical="top"/>
    </xf>
    <xf numFmtId="165" fontId="4" fillId="0" borderId="1" xfId="0" applyNumberFormat="1" applyFont="1" applyFill="1" applyBorder="1" applyAlignment="1">
      <alignment vertical="top" wrapText="1"/>
    </xf>
    <xf numFmtId="49" fontId="4" fillId="0" borderId="0" xfId="0" applyNumberFormat="1" applyFont="1" applyBorder="1" applyAlignment="1">
      <alignment vertical="top" wrapText="1"/>
    </xf>
    <xf numFmtId="8" fontId="4" fillId="0" borderId="0" xfId="0" applyNumberFormat="1" applyFont="1" applyBorder="1" applyAlignment="1">
      <alignment horizontal="center" vertical="top" wrapText="1"/>
    </xf>
    <xf numFmtId="0" fontId="3" fillId="0" borderId="0" xfId="0" applyFont="1" applyFill="1" applyBorder="1" applyAlignment="1">
      <alignment vertical="center"/>
    </xf>
    <xf numFmtId="0" fontId="0" fillId="0" borderId="0" xfId="0" applyBorder="1" applyAlignment="1">
      <alignment vertical="center"/>
    </xf>
    <xf numFmtId="165" fontId="3" fillId="0" borderId="0" xfId="0" applyNumberFormat="1" applyFont="1" applyFill="1" applyBorder="1" applyAlignment="1">
      <alignment horizontal="right" vertical="center" wrapText="1"/>
    </xf>
    <xf numFmtId="49" fontId="4" fillId="0" borderId="0" xfId="0" applyNumberFormat="1" applyFont="1" applyBorder="1" applyAlignment="1">
      <alignment horizontal="center" vertical="top"/>
    </xf>
    <xf numFmtId="0" fontId="4" fillId="0" borderId="4" xfId="0" applyFont="1" applyBorder="1" applyAlignment="1">
      <alignment horizontal="center" vertical="top" wrapText="1"/>
    </xf>
    <xf numFmtId="0" fontId="4" fillId="0" borderId="4" xfId="0" applyFont="1" applyBorder="1" applyAlignment="1">
      <alignment vertical="top" wrapText="1"/>
    </xf>
    <xf numFmtId="0" fontId="4" fillId="0" borderId="4" xfId="0" applyFont="1" applyFill="1" applyBorder="1" applyAlignment="1">
      <alignment vertical="top" wrapText="1"/>
    </xf>
    <xf numFmtId="0" fontId="4" fillId="0" borderId="4" xfId="0" applyFont="1" applyBorder="1" applyAlignment="1">
      <alignment horizontal="center" vertical="top"/>
    </xf>
    <xf numFmtId="0" fontId="4" fillId="0" borderId="4" xfId="0" applyFont="1" applyBorder="1" applyAlignment="1">
      <alignment vertical="top"/>
    </xf>
    <xf numFmtId="0" fontId="0" fillId="0" borderId="7" xfId="0" applyBorder="1" applyAlignment="1">
      <alignment/>
    </xf>
    <xf numFmtId="0" fontId="0" fillId="0" borderId="0" xfId="0" applyBorder="1" applyAlignment="1">
      <alignment/>
    </xf>
    <xf numFmtId="0" fontId="3" fillId="0" borderId="8" xfId="0" applyFont="1" applyFill="1" applyBorder="1" applyAlignment="1">
      <alignment vertical="center"/>
    </xf>
    <xf numFmtId="0" fontId="3" fillId="3" borderId="2" xfId="0" applyFont="1" applyFill="1" applyBorder="1" applyAlignment="1">
      <alignment vertical="top"/>
    </xf>
    <xf numFmtId="0" fontId="3" fillId="3" borderId="4" xfId="0" applyFont="1" applyFill="1" applyBorder="1" applyAlignment="1">
      <alignment vertical="top"/>
    </xf>
    <xf numFmtId="0" fontId="3" fillId="3" borderId="4" xfId="0" applyFont="1" applyFill="1" applyBorder="1" applyAlignment="1">
      <alignment horizontal="right" vertical="top"/>
    </xf>
    <xf numFmtId="165" fontId="3" fillId="3" borderId="4" xfId="0" applyNumberFormat="1" applyFont="1" applyFill="1" applyBorder="1" applyAlignment="1">
      <alignment vertical="top"/>
    </xf>
    <xf numFmtId="0" fontId="3" fillId="3" borderId="5" xfId="0" applyFont="1" applyFill="1" applyBorder="1" applyAlignment="1">
      <alignment vertical="top"/>
    </xf>
    <xf numFmtId="0" fontId="4" fillId="0" borderId="4" xfId="0" applyFont="1" applyBorder="1" applyAlignment="1">
      <alignment/>
    </xf>
    <xf numFmtId="0" fontId="4" fillId="0" borderId="5" xfId="0" applyFont="1" applyBorder="1" applyAlignment="1">
      <alignment/>
    </xf>
    <xf numFmtId="14" fontId="4" fillId="0" borderId="4" xfId="0" applyNumberFormat="1" applyFont="1" applyFill="1" applyBorder="1" applyAlignment="1">
      <alignment horizontal="center" vertical="top" wrapText="1"/>
    </xf>
    <xf numFmtId="0" fontId="4" fillId="0" borderId="5" xfId="0" applyFont="1" applyFill="1" applyBorder="1" applyAlignment="1">
      <alignment vertical="top" wrapText="1"/>
    </xf>
    <xf numFmtId="0" fontId="4" fillId="0" borderId="2" xfId="0" applyFont="1" applyBorder="1" applyAlignment="1">
      <alignment horizontal="center" vertical="top" wrapText="1"/>
    </xf>
    <xf numFmtId="0" fontId="0" fillId="0" borderId="4" xfId="0" applyBorder="1" applyAlignment="1">
      <alignment vertical="top" wrapText="1"/>
    </xf>
    <xf numFmtId="0" fontId="0" fillId="0" borderId="5" xfId="0" applyBorder="1" applyAlignment="1">
      <alignment vertical="top" wrapText="1"/>
    </xf>
    <xf numFmtId="0" fontId="4" fillId="0" borderId="2" xfId="0" applyFont="1" applyBorder="1" applyAlignment="1">
      <alignment/>
    </xf>
    <xf numFmtId="0" fontId="0" fillId="0" borderId="0" xfId="0" applyBorder="1" applyAlignment="1">
      <alignment vertical="top" wrapText="1"/>
    </xf>
    <xf numFmtId="0" fontId="4" fillId="0" borderId="0" xfId="0" applyFont="1" applyBorder="1" applyAlignment="1">
      <alignment/>
    </xf>
    <xf numFmtId="0" fontId="4" fillId="0" borderId="9" xfId="0" applyFont="1" applyBorder="1" applyAlignment="1">
      <alignment horizontal="center" vertical="top"/>
    </xf>
    <xf numFmtId="49" fontId="4" fillId="0" borderId="9" xfId="0" applyNumberFormat="1" applyFont="1" applyBorder="1" applyAlignment="1">
      <alignment vertical="top" wrapText="1"/>
    </xf>
    <xf numFmtId="0" fontId="4" fillId="0" borderId="9" xfId="0" applyFont="1" applyFill="1" applyBorder="1" applyAlignment="1">
      <alignment vertical="top" wrapText="1"/>
    </xf>
    <xf numFmtId="0" fontId="4" fillId="0" borderId="9" xfId="0" applyFont="1" applyBorder="1" applyAlignment="1">
      <alignment/>
    </xf>
    <xf numFmtId="49" fontId="4" fillId="0" borderId="9" xfId="0" applyNumberFormat="1" applyFont="1" applyBorder="1" applyAlignment="1">
      <alignment horizontal="center" vertical="top"/>
    </xf>
    <xf numFmtId="14" fontId="4" fillId="0" borderId="9" xfId="0" applyNumberFormat="1" applyFont="1" applyFill="1" applyBorder="1" applyAlignment="1">
      <alignment horizontal="center" vertical="top" wrapText="1"/>
    </xf>
    <xf numFmtId="49" fontId="4" fillId="0" borderId="4" xfId="0" applyNumberFormat="1" applyFont="1" applyBorder="1" applyAlignment="1">
      <alignment horizontal="center" vertical="top"/>
    </xf>
    <xf numFmtId="165" fontId="4" fillId="4" borderId="1" xfId="0" applyNumberFormat="1" applyFont="1" applyFill="1" applyBorder="1" applyAlignment="1">
      <alignment vertical="top" wrapText="1"/>
    </xf>
    <xf numFmtId="0" fontId="4" fillId="0" borderId="0" xfId="0" applyFont="1" applyBorder="1" applyAlignment="1">
      <alignment/>
    </xf>
    <xf numFmtId="0" fontId="0" fillId="0" borderId="0" xfId="0" applyBorder="1" applyAlignment="1">
      <alignment/>
    </xf>
    <xf numFmtId="0" fontId="3" fillId="0" borderId="1" xfId="0" applyFont="1" applyFill="1" applyBorder="1" applyAlignment="1">
      <alignment vertical="top" wrapText="1"/>
    </xf>
    <xf numFmtId="0" fontId="4" fillId="0" borderId="7" xfId="0" applyFont="1" applyFill="1" applyBorder="1" applyAlignment="1">
      <alignment vertical="center" wrapText="1"/>
    </xf>
    <xf numFmtId="0" fontId="0" fillId="0" borderId="7" xfId="0" applyFont="1" applyBorder="1" applyAlignment="1">
      <alignment wrapText="1"/>
    </xf>
    <xf numFmtId="8" fontId="4" fillId="0" borderId="2" xfId="0" applyNumberFormat="1" applyFont="1" applyBorder="1" applyAlignment="1">
      <alignment horizontal="center" vertical="top" wrapText="1"/>
    </xf>
    <xf numFmtId="0" fontId="0" fillId="0" borderId="4" xfId="0" applyBorder="1" applyAlignment="1">
      <alignment vertical="top" wrapText="1"/>
    </xf>
    <xf numFmtId="0" fontId="0" fillId="0" borderId="5" xfId="0" applyBorder="1" applyAlignment="1">
      <alignment vertical="top" wrapText="1"/>
    </xf>
    <xf numFmtId="0" fontId="3" fillId="0" borderId="2" xfId="0" applyFont="1" applyFill="1" applyBorder="1" applyAlignment="1">
      <alignment vertical="center"/>
    </xf>
    <xf numFmtId="0" fontId="0" fillId="0" borderId="4" xfId="0" applyBorder="1" applyAlignment="1">
      <alignment vertical="center"/>
    </xf>
    <xf numFmtId="0" fontId="5" fillId="3" borderId="2" xfId="0" applyFont="1" applyFill="1" applyBorder="1" applyAlignment="1">
      <alignment vertical="center"/>
    </xf>
    <xf numFmtId="0" fontId="5" fillId="3" borderId="4" xfId="0" applyFont="1" applyFill="1" applyBorder="1" applyAlignment="1">
      <alignment vertical="center"/>
    </xf>
    <xf numFmtId="0" fontId="4" fillId="0" borderId="2" xfId="0" applyFont="1" applyBorder="1" applyAlignment="1">
      <alignment/>
    </xf>
    <xf numFmtId="0" fontId="0" fillId="0" borderId="4" xfId="0" applyBorder="1" applyAlignment="1">
      <alignment/>
    </xf>
    <xf numFmtId="0" fontId="0" fillId="0" borderId="5" xfId="0" applyBorder="1" applyAlignment="1">
      <alignment/>
    </xf>
    <xf numFmtId="0" fontId="4" fillId="0" borderId="2" xfId="0" applyFont="1" applyFill="1" applyBorder="1" applyAlignment="1">
      <alignment horizontal="center" vertical="top" wrapText="1"/>
    </xf>
    <xf numFmtId="0" fontId="4" fillId="0" borderId="2" xfId="0" applyFont="1" applyBorder="1" applyAlignment="1">
      <alignment horizontal="center" vertical="top" wrapText="1"/>
    </xf>
    <xf numFmtId="49" fontId="4" fillId="0" borderId="2" xfId="0" applyNumberFormat="1" applyFont="1" applyBorder="1" applyAlignment="1">
      <alignment horizontal="center" vertical="top"/>
    </xf>
    <xf numFmtId="0" fontId="0" fillId="0" borderId="4" xfId="0" applyBorder="1" applyAlignment="1">
      <alignment vertical="top"/>
    </xf>
    <xf numFmtId="0" fontId="0" fillId="0" borderId="5" xfId="0" applyBorder="1" applyAlignment="1">
      <alignment vertical="top"/>
    </xf>
    <xf numFmtId="0" fontId="4" fillId="0" borderId="2"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4" xfId="0" applyFont="1" applyBorder="1" applyAlignment="1">
      <alignment/>
    </xf>
    <xf numFmtId="0" fontId="4" fillId="0" borderId="5" xfId="0" applyFont="1" applyBorder="1" applyAlignment="1">
      <alignment/>
    </xf>
    <xf numFmtId="0" fontId="5" fillId="3" borderId="10" xfId="0" applyFont="1" applyFill="1" applyBorder="1" applyAlignment="1">
      <alignment vertical="center"/>
    </xf>
    <xf numFmtId="0" fontId="5" fillId="3" borderId="11" xfId="0" applyFont="1" applyFill="1" applyBorder="1"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6"/>
  <sheetViews>
    <sheetView tabSelected="1" workbookViewId="0" topLeftCell="A90">
      <selection activeCell="E96" sqref="E96"/>
    </sheetView>
  </sheetViews>
  <sheetFormatPr defaultColWidth="11.421875" defaultRowHeight="12.75"/>
  <cols>
    <col min="1" max="1" width="3.57421875" style="2" customWidth="1"/>
    <col min="2" max="2" width="5.57421875" style="2" customWidth="1"/>
    <col min="3" max="3" width="13.421875" style="2" customWidth="1"/>
    <col min="4" max="4" width="24.00390625" style="2" customWidth="1"/>
    <col min="5" max="5" width="36.140625" style="2" customWidth="1"/>
    <col min="6" max="6" width="11.8515625" style="2" customWidth="1"/>
    <col min="7" max="7" width="12.7109375" style="2" customWidth="1"/>
    <col min="8" max="8" width="18.421875" style="2" customWidth="1"/>
    <col min="9" max="9" width="10.421875" style="2" customWidth="1"/>
    <col min="10" max="10" width="9.140625" style="2" customWidth="1"/>
    <col min="11" max="16384" width="11.421875" style="2" customWidth="1"/>
  </cols>
  <sheetData>
    <row r="1" spans="1:10" ht="23.25" customHeight="1">
      <c r="A1" s="1" t="s">
        <v>144</v>
      </c>
      <c r="C1" s="1" t="s">
        <v>275</v>
      </c>
      <c r="J1" s="3" t="s">
        <v>276</v>
      </c>
    </row>
    <row r="2" spans="1:10" ht="11.25">
      <c r="A2" s="1"/>
      <c r="C2" s="1"/>
      <c r="J2" s="3"/>
    </row>
    <row r="3" spans="1:10" ht="11.25">
      <c r="A3" s="1"/>
      <c r="C3" s="1"/>
      <c r="J3" s="3"/>
    </row>
    <row r="4" spans="1:10" ht="33.75" customHeight="1">
      <c r="A4" s="40" t="s">
        <v>177</v>
      </c>
      <c r="B4" s="41"/>
      <c r="C4" s="42"/>
      <c r="D4" s="41"/>
      <c r="E4" s="41"/>
      <c r="F4" s="41"/>
      <c r="G4" s="41"/>
      <c r="H4" s="43"/>
      <c r="I4" s="41"/>
      <c r="J4" s="44"/>
    </row>
    <row r="5" spans="1:10" ht="33.75" customHeight="1">
      <c r="A5" s="4" t="s">
        <v>17</v>
      </c>
      <c r="B5" s="4" t="s">
        <v>6</v>
      </c>
      <c r="C5" s="5" t="s">
        <v>0</v>
      </c>
      <c r="D5" s="4" t="s">
        <v>1</v>
      </c>
      <c r="E5" s="6" t="s">
        <v>260</v>
      </c>
      <c r="F5" s="7" t="s">
        <v>196</v>
      </c>
      <c r="G5" s="8" t="s">
        <v>3</v>
      </c>
      <c r="H5" s="8" t="s">
        <v>4</v>
      </c>
      <c r="I5" s="6" t="s">
        <v>5</v>
      </c>
      <c r="J5" s="6" t="s">
        <v>148</v>
      </c>
    </row>
    <row r="6" spans="1:10" ht="33.75" customHeight="1">
      <c r="A6" s="9">
        <v>1</v>
      </c>
      <c r="B6" s="10">
        <v>10</v>
      </c>
      <c r="C6" s="11" t="s">
        <v>160</v>
      </c>
      <c r="D6" s="12" t="s">
        <v>161</v>
      </c>
      <c r="E6" s="12" t="s">
        <v>149</v>
      </c>
      <c r="F6" s="13">
        <v>1500</v>
      </c>
      <c r="G6" s="14" t="s">
        <v>9</v>
      </c>
      <c r="H6" s="10"/>
      <c r="I6" s="10"/>
      <c r="J6" s="15" t="s">
        <v>29</v>
      </c>
    </row>
    <row r="7" spans="1:10" ht="33.75" customHeight="1">
      <c r="A7" s="9">
        <f>A6+1</f>
        <v>2</v>
      </c>
      <c r="B7" s="16">
        <v>40</v>
      </c>
      <c r="C7" s="17" t="s">
        <v>49</v>
      </c>
      <c r="D7" s="17" t="s">
        <v>50</v>
      </c>
      <c r="E7" s="15" t="s">
        <v>51</v>
      </c>
      <c r="F7" s="18">
        <v>105000</v>
      </c>
      <c r="G7" s="19" t="s">
        <v>23</v>
      </c>
      <c r="H7" s="20" t="s">
        <v>33</v>
      </c>
      <c r="I7" s="12" t="s">
        <v>55</v>
      </c>
      <c r="J7" s="12" t="s">
        <v>11</v>
      </c>
    </row>
    <row r="8" spans="1:10" ht="33.75" customHeight="1">
      <c r="A8" s="9">
        <f aca="true" t="shared" si="0" ref="A8:A13">A7+1</f>
        <v>3</v>
      </c>
      <c r="B8" s="16">
        <v>40</v>
      </c>
      <c r="C8" s="17" t="s">
        <v>52</v>
      </c>
      <c r="D8" s="17" t="s">
        <v>53</v>
      </c>
      <c r="E8" s="15" t="s">
        <v>54</v>
      </c>
      <c r="F8" s="18">
        <v>169000</v>
      </c>
      <c r="G8" s="19" t="s">
        <v>23</v>
      </c>
      <c r="H8" s="20" t="s">
        <v>171</v>
      </c>
      <c r="I8" s="12" t="s">
        <v>55</v>
      </c>
      <c r="J8" s="12" t="s">
        <v>11</v>
      </c>
    </row>
    <row r="9" spans="1:10" ht="33.75" customHeight="1">
      <c r="A9" s="9">
        <f t="shared" si="0"/>
        <v>4</v>
      </c>
      <c r="B9" s="16">
        <v>40</v>
      </c>
      <c r="C9" s="17" t="s">
        <v>56</v>
      </c>
      <c r="D9" s="17" t="s">
        <v>57</v>
      </c>
      <c r="E9" s="15" t="s">
        <v>68</v>
      </c>
      <c r="F9" s="18">
        <v>800</v>
      </c>
      <c r="G9" s="19" t="s">
        <v>9</v>
      </c>
      <c r="H9" s="20"/>
      <c r="I9" s="12" t="s">
        <v>146</v>
      </c>
      <c r="J9" s="12" t="s">
        <v>11</v>
      </c>
    </row>
    <row r="10" spans="1:10" ht="33.75" customHeight="1">
      <c r="A10" s="9">
        <f t="shared" si="0"/>
        <v>5</v>
      </c>
      <c r="B10" s="16">
        <v>31</v>
      </c>
      <c r="C10" s="17" t="s">
        <v>175</v>
      </c>
      <c r="D10" s="17" t="s">
        <v>265</v>
      </c>
      <c r="E10" s="15" t="s">
        <v>176</v>
      </c>
      <c r="F10" s="18">
        <v>10000</v>
      </c>
      <c r="G10" s="19" t="s">
        <v>9</v>
      </c>
      <c r="H10" s="20" t="s">
        <v>129</v>
      </c>
      <c r="I10" s="12" t="s">
        <v>130</v>
      </c>
      <c r="J10" s="12" t="s">
        <v>35</v>
      </c>
    </row>
    <row r="11" spans="1:10" ht="33.75" customHeight="1">
      <c r="A11" s="9">
        <f t="shared" si="0"/>
        <v>6</v>
      </c>
      <c r="B11" s="16">
        <v>50</v>
      </c>
      <c r="C11" s="17" t="s">
        <v>106</v>
      </c>
      <c r="D11" s="17" t="s">
        <v>107</v>
      </c>
      <c r="E11" s="15" t="s">
        <v>108</v>
      </c>
      <c r="F11" s="18">
        <v>1800</v>
      </c>
      <c r="G11" s="14" t="s">
        <v>9</v>
      </c>
      <c r="H11" s="21"/>
      <c r="I11" s="15" t="s">
        <v>145</v>
      </c>
      <c r="J11" s="15" t="s">
        <v>11</v>
      </c>
    </row>
    <row r="12" spans="1:10" ht="33.75" customHeight="1">
      <c r="A12" s="9">
        <f t="shared" si="0"/>
        <v>7</v>
      </c>
      <c r="B12" s="16">
        <v>50</v>
      </c>
      <c r="C12" s="17" t="s">
        <v>116</v>
      </c>
      <c r="D12" s="17" t="s">
        <v>117</v>
      </c>
      <c r="E12" s="12" t="s">
        <v>120</v>
      </c>
      <c r="F12" s="18">
        <v>6500</v>
      </c>
      <c r="G12" s="16" t="s">
        <v>9</v>
      </c>
      <c r="H12" s="16"/>
      <c r="I12" s="15" t="s">
        <v>145</v>
      </c>
      <c r="J12" s="12" t="s">
        <v>11</v>
      </c>
    </row>
    <row r="13" spans="1:10" ht="33.75" customHeight="1">
      <c r="A13" s="9">
        <f t="shared" si="0"/>
        <v>8</v>
      </c>
      <c r="B13" s="16">
        <v>50</v>
      </c>
      <c r="C13" s="17" t="s">
        <v>109</v>
      </c>
      <c r="D13" s="17" t="s">
        <v>110</v>
      </c>
      <c r="E13" s="12" t="s">
        <v>112</v>
      </c>
      <c r="F13" s="18">
        <v>500</v>
      </c>
      <c r="G13" s="16" t="s">
        <v>9</v>
      </c>
      <c r="H13" s="16"/>
      <c r="I13" s="15" t="s">
        <v>145</v>
      </c>
      <c r="J13" s="12" t="s">
        <v>11</v>
      </c>
    </row>
    <row r="14" spans="1:10" ht="33.75" customHeight="1">
      <c r="A14" s="99" t="s">
        <v>236</v>
      </c>
      <c r="B14" s="100"/>
      <c r="C14" s="100"/>
      <c r="D14" s="100"/>
      <c r="E14" s="100"/>
      <c r="F14" s="48">
        <f>SUM(F6:F13)</f>
        <v>295100</v>
      </c>
      <c r="G14" s="96"/>
      <c r="H14" s="97"/>
      <c r="I14" s="97"/>
      <c r="J14" s="98"/>
    </row>
    <row r="15" spans="1:10" ht="33.75" customHeight="1">
      <c r="A15" s="36"/>
      <c r="B15" s="36"/>
      <c r="C15" s="37"/>
      <c r="D15" s="36"/>
      <c r="E15" s="37"/>
      <c r="F15" s="38"/>
      <c r="G15" s="39"/>
      <c r="H15" s="39"/>
      <c r="I15" s="37"/>
      <c r="J15" s="37"/>
    </row>
    <row r="16" spans="1:10" ht="33.75" customHeight="1">
      <c r="A16" s="36"/>
      <c r="B16" s="36"/>
      <c r="C16" s="37"/>
      <c r="D16" s="36"/>
      <c r="E16" s="37"/>
      <c r="F16" s="38"/>
      <c r="G16" s="39"/>
      <c r="H16" s="39"/>
      <c r="I16" s="37"/>
      <c r="J16" s="37"/>
    </row>
    <row r="17" spans="1:10" ht="33.75" customHeight="1">
      <c r="A17" s="36"/>
      <c r="B17" s="36"/>
      <c r="C17" s="37"/>
      <c r="D17" s="36"/>
      <c r="E17" s="37"/>
      <c r="F17" s="38"/>
      <c r="G17" s="39"/>
      <c r="H17" s="39"/>
      <c r="I17" s="37"/>
      <c r="J17" s="37"/>
    </row>
    <row r="18" spans="1:10" ht="33.75" customHeight="1">
      <c r="A18" s="101" t="s">
        <v>178</v>
      </c>
      <c r="B18" s="102"/>
      <c r="C18" s="102"/>
      <c r="D18" s="102"/>
      <c r="E18" s="102"/>
      <c r="F18" s="102"/>
      <c r="G18" s="102"/>
      <c r="H18" s="102"/>
      <c r="I18" s="102"/>
      <c r="J18" s="102"/>
    </row>
    <row r="19" spans="1:10" ht="33.75" customHeight="1">
      <c r="A19" s="4" t="s">
        <v>17</v>
      </c>
      <c r="B19" s="4" t="s">
        <v>6</v>
      </c>
      <c r="C19" s="5" t="s">
        <v>0</v>
      </c>
      <c r="D19" s="4" t="s">
        <v>1</v>
      </c>
      <c r="E19" s="6" t="s">
        <v>260</v>
      </c>
      <c r="F19" s="7" t="s">
        <v>196</v>
      </c>
      <c r="G19" s="8" t="s">
        <v>3</v>
      </c>
      <c r="H19" s="8" t="s">
        <v>4</v>
      </c>
      <c r="I19" s="6" t="s">
        <v>5</v>
      </c>
      <c r="J19" s="6" t="s">
        <v>148</v>
      </c>
    </row>
    <row r="20" spans="1:10" ht="33.75" customHeight="1">
      <c r="A20" s="9">
        <f>A13+1</f>
        <v>9</v>
      </c>
      <c r="B20" s="10">
        <v>19</v>
      </c>
      <c r="C20" s="11" t="s">
        <v>18</v>
      </c>
      <c r="D20" s="12" t="s">
        <v>19</v>
      </c>
      <c r="E20" s="12" t="s">
        <v>20</v>
      </c>
      <c r="F20" s="13">
        <v>3600</v>
      </c>
      <c r="G20" s="14" t="s">
        <v>23</v>
      </c>
      <c r="H20" s="16" t="s">
        <v>24</v>
      </c>
      <c r="I20" s="12" t="s">
        <v>145</v>
      </c>
      <c r="J20" s="15" t="s">
        <v>29</v>
      </c>
    </row>
    <row r="21" spans="1:10" ht="33.75" customHeight="1">
      <c r="A21" s="9">
        <f>A20+1</f>
        <v>10</v>
      </c>
      <c r="B21" s="10">
        <v>19</v>
      </c>
      <c r="C21" s="11" t="s">
        <v>18</v>
      </c>
      <c r="D21" s="12" t="s">
        <v>19</v>
      </c>
      <c r="E21" s="12" t="s">
        <v>21</v>
      </c>
      <c r="F21" s="13">
        <v>3900</v>
      </c>
      <c r="G21" s="10" t="s">
        <v>23</v>
      </c>
      <c r="H21" s="16" t="s">
        <v>25</v>
      </c>
      <c r="I21" s="12" t="s">
        <v>145</v>
      </c>
      <c r="J21" s="11" t="s">
        <v>29</v>
      </c>
    </row>
    <row r="22" spans="1:10" ht="37.5" customHeight="1">
      <c r="A22" s="9">
        <f aca="true" t="shared" si="1" ref="A22:A27">A21+1</f>
        <v>11</v>
      </c>
      <c r="B22" s="10">
        <v>19</v>
      </c>
      <c r="C22" s="11" t="s">
        <v>18</v>
      </c>
      <c r="D22" s="12" t="s">
        <v>19</v>
      </c>
      <c r="E22" s="22" t="s">
        <v>30</v>
      </c>
      <c r="F22" s="13">
        <v>6500</v>
      </c>
      <c r="G22" s="16"/>
      <c r="H22" s="16" t="s">
        <v>26</v>
      </c>
      <c r="I22" s="22" t="s">
        <v>145</v>
      </c>
      <c r="J22" s="11" t="s">
        <v>29</v>
      </c>
    </row>
    <row r="23" spans="1:10" ht="61.5" customHeight="1">
      <c r="A23" s="9">
        <f t="shared" si="1"/>
        <v>12</v>
      </c>
      <c r="B23" s="10">
        <v>19</v>
      </c>
      <c r="C23" s="11" t="s">
        <v>18</v>
      </c>
      <c r="D23" s="12" t="s">
        <v>19</v>
      </c>
      <c r="E23" s="12" t="s">
        <v>22</v>
      </c>
      <c r="F23" s="13">
        <v>3300</v>
      </c>
      <c r="G23" s="10" t="s">
        <v>27</v>
      </c>
      <c r="H23" s="16" t="s">
        <v>28</v>
      </c>
      <c r="I23" s="12" t="s">
        <v>145</v>
      </c>
      <c r="J23" s="11" t="s">
        <v>29</v>
      </c>
    </row>
    <row r="24" spans="1:10" ht="33.75" customHeight="1">
      <c r="A24" s="9">
        <f t="shared" si="1"/>
        <v>13</v>
      </c>
      <c r="B24" s="10">
        <v>31</v>
      </c>
      <c r="C24" s="26" t="s">
        <v>131</v>
      </c>
      <c r="D24" s="17" t="s">
        <v>132</v>
      </c>
      <c r="E24" s="12" t="s">
        <v>133</v>
      </c>
      <c r="F24" s="18">
        <v>1500</v>
      </c>
      <c r="G24" s="16" t="s">
        <v>9</v>
      </c>
      <c r="H24" s="16" t="s">
        <v>129</v>
      </c>
      <c r="I24" s="12" t="s">
        <v>130</v>
      </c>
      <c r="J24" s="12" t="s">
        <v>113</v>
      </c>
    </row>
    <row r="25" spans="1:10" ht="33.75" customHeight="1">
      <c r="A25" s="9">
        <f t="shared" si="1"/>
        <v>14</v>
      </c>
      <c r="B25" s="10">
        <v>31</v>
      </c>
      <c r="C25" s="26" t="s">
        <v>131</v>
      </c>
      <c r="D25" s="17" t="s">
        <v>132</v>
      </c>
      <c r="E25" s="12" t="s">
        <v>134</v>
      </c>
      <c r="F25" s="18">
        <v>300</v>
      </c>
      <c r="G25" s="16" t="s">
        <v>9</v>
      </c>
      <c r="H25" s="16" t="s">
        <v>129</v>
      </c>
      <c r="I25" s="12" t="s">
        <v>130</v>
      </c>
      <c r="J25" s="12" t="s">
        <v>113</v>
      </c>
    </row>
    <row r="26" spans="1:10" ht="67.5">
      <c r="A26" s="9">
        <f t="shared" si="1"/>
        <v>15</v>
      </c>
      <c r="B26" s="10">
        <v>31</v>
      </c>
      <c r="C26" s="26" t="s">
        <v>139</v>
      </c>
      <c r="D26" s="17" t="s">
        <v>140</v>
      </c>
      <c r="E26" s="12" t="s">
        <v>135</v>
      </c>
      <c r="F26" s="18">
        <v>300</v>
      </c>
      <c r="G26" s="16" t="s">
        <v>23</v>
      </c>
      <c r="H26" s="16" t="s">
        <v>136</v>
      </c>
      <c r="I26" s="12" t="s">
        <v>130</v>
      </c>
      <c r="J26" s="12" t="s">
        <v>11</v>
      </c>
    </row>
    <row r="27" spans="1:10" ht="33.75" customHeight="1">
      <c r="A27" s="9">
        <f t="shared" si="1"/>
        <v>16</v>
      </c>
      <c r="B27" s="10">
        <v>31</v>
      </c>
      <c r="C27" s="26" t="s">
        <v>139</v>
      </c>
      <c r="D27" s="17" t="s">
        <v>140</v>
      </c>
      <c r="E27" s="12" t="s">
        <v>137</v>
      </c>
      <c r="F27" s="18">
        <v>200</v>
      </c>
      <c r="G27" s="16" t="s">
        <v>23</v>
      </c>
      <c r="H27" s="16" t="s">
        <v>138</v>
      </c>
      <c r="I27" s="12" t="s">
        <v>130</v>
      </c>
      <c r="J27" s="12" t="s">
        <v>11</v>
      </c>
    </row>
    <row r="28" spans="1:10" ht="33.75" customHeight="1">
      <c r="A28" s="99" t="s">
        <v>237</v>
      </c>
      <c r="B28" s="100"/>
      <c r="C28" s="100"/>
      <c r="D28" s="100"/>
      <c r="E28" s="100"/>
      <c r="F28" s="45">
        <f>SUM(F20:F27)</f>
        <v>19600</v>
      </c>
      <c r="G28" s="96"/>
      <c r="H28" s="97"/>
      <c r="I28" s="97"/>
      <c r="J28" s="98"/>
    </row>
    <row r="29" spans="1:10" ht="33.75" customHeight="1">
      <c r="A29" s="56"/>
      <c r="B29" s="57"/>
      <c r="C29" s="57"/>
      <c r="D29" s="57"/>
      <c r="E29" s="57"/>
      <c r="F29" s="58"/>
      <c r="G29" s="55"/>
      <c r="H29" s="81"/>
      <c r="I29" s="81"/>
      <c r="J29" s="81"/>
    </row>
    <row r="30" spans="1:10" ht="33.75" customHeight="1">
      <c r="A30" s="56"/>
      <c r="B30" s="57"/>
      <c r="C30" s="57"/>
      <c r="D30" s="57"/>
      <c r="E30" s="57"/>
      <c r="F30" s="58"/>
      <c r="G30" s="55"/>
      <c r="H30" s="81"/>
      <c r="I30" s="81"/>
      <c r="J30" s="81"/>
    </row>
    <row r="31" spans="1:10" ht="33.75" customHeight="1">
      <c r="A31" s="56"/>
      <c r="B31" s="57"/>
      <c r="C31" s="57"/>
      <c r="D31" s="57"/>
      <c r="E31" s="57"/>
      <c r="F31" s="58"/>
      <c r="G31" s="32"/>
      <c r="H31" s="32"/>
      <c r="I31" s="30"/>
      <c r="J31" s="30"/>
    </row>
    <row r="32" spans="1:10" ht="33.75" customHeight="1">
      <c r="A32" s="4" t="s">
        <v>17</v>
      </c>
      <c r="B32" s="4" t="s">
        <v>6</v>
      </c>
      <c r="C32" s="5" t="s">
        <v>0</v>
      </c>
      <c r="D32" s="4" t="s">
        <v>1</v>
      </c>
      <c r="E32" s="6" t="s">
        <v>260</v>
      </c>
      <c r="F32" s="7" t="s">
        <v>196</v>
      </c>
      <c r="G32" s="8" t="s">
        <v>3</v>
      </c>
      <c r="H32" s="8" t="s">
        <v>4</v>
      </c>
      <c r="I32" s="6" t="s">
        <v>5</v>
      </c>
      <c r="J32" s="6" t="s">
        <v>148</v>
      </c>
    </row>
    <row r="33" spans="1:10" ht="56.25">
      <c r="A33" s="9">
        <f>A27+1</f>
        <v>17</v>
      </c>
      <c r="B33" s="10">
        <v>33</v>
      </c>
      <c r="C33" s="11" t="s">
        <v>179</v>
      </c>
      <c r="D33" s="12" t="s">
        <v>180</v>
      </c>
      <c r="E33" s="12" t="s">
        <v>269</v>
      </c>
      <c r="F33" s="13">
        <v>2800</v>
      </c>
      <c r="G33" s="14" t="s">
        <v>9</v>
      </c>
      <c r="H33" s="16"/>
      <c r="I33" s="12" t="s">
        <v>35</v>
      </c>
      <c r="J33" s="15" t="s">
        <v>148</v>
      </c>
    </row>
    <row r="34" spans="1:10" ht="40.5" customHeight="1">
      <c r="A34" s="9">
        <f aca="true" t="shared" si="2" ref="A34:A40">A33+1</f>
        <v>18</v>
      </c>
      <c r="B34" s="10">
        <v>40</v>
      </c>
      <c r="C34" s="11" t="s">
        <v>31</v>
      </c>
      <c r="D34" s="12" t="s">
        <v>32</v>
      </c>
      <c r="E34" s="12" t="s">
        <v>37</v>
      </c>
      <c r="F34" s="18">
        <v>22000</v>
      </c>
      <c r="G34" s="16" t="s">
        <v>23</v>
      </c>
      <c r="H34" s="16" t="s">
        <v>33</v>
      </c>
      <c r="I34" s="12" t="s">
        <v>146</v>
      </c>
      <c r="J34" s="12" t="s">
        <v>35</v>
      </c>
    </row>
    <row r="35" spans="1:10" ht="53.25" customHeight="1">
      <c r="A35" s="9">
        <f t="shared" si="2"/>
        <v>19</v>
      </c>
      <c r="B35" s="10">
        <v>40</v>
      </c>
      <c r="C35" s="11" t="s">
        <v>31</v>
      </c>
      <c r="D35" s="12" t="s">
        <v>32</v>
      </c>
      <c r="E35" s="12" t="s">
        <v>277</v>
      </c>
      <c r="F35" s="18">
        <v>19600</v>
      </c>
      <c r="G35" s="16" t="s">
        <v>23</v>
      </c>
      <c r="H35" s="16" t="s">
        <v>36</v>
      </c>
      <c r="I35" s="12" t="s">
        <v>38</v>
      </c>
      <c r="J35" s="12" t="s">
        <v>35</v>
      </c>
    </row>
    <row r="36" spans="1:10" ht="84" customHeight="1">
      <c r="A36" s="9">
        <f t="shared" si="2"/>
        <v>20</v>
      </c>
      <c r="B36" s="10">
        <v>40</v>
      </c>
      <c r="C36" s="11" t="s">
        <v>31</v>
      </c>
      <c r="D36" s="12" t="s">
        <v>32</v>
      </c>
      <c r="E36" s="12" t="s">
        <v>228</v>
      </c>
      <c r="F36" s="13">
        <v>100</v>
      </c>
      <c r="G36" s="16" t="s">
        <v>23</v>
      </c>
      <c r="H36" s="16" t="s">
        <v>33</v>
      </c>
      <c r="I36" s="12" t="s">
        <v>146</v>
      </c>
      <c r="J36" s="12" t="s">
        <v>113</v>
      </c>
    </row>
    <row r="37" spans="1:10" ht="33.75" customHeight="1">
      <c r="A37" s="9">
        <f t="shared" si="2"/>
        <v>21</v>
      </c>
      <c r="B37" s="16">
        <v>50</v>
      </c>
      <c r="C37" s="17" t="s">
        <v>116</v>
      </c>
      <c r="D37" s="17" t="s">
        <v>117</v>
      </c>
      <c r="E37" s="12" t="s">
        <v>270</v>
      </c>
      <c r="F37" s="18">
        <v>2000</v>
      </c>
      <c r="G37" s="16" t="s">
        <v>9</v>
      </c>
      <c r="H37" s="16"/>
      <c r="I37" s="15" t="s">
        <v>145</v>
      </c>
      <c r="J37" s="12" t="s">
        <v>11</v>
      </c>
    </row>
    <row r="38" spans="1:10" ht="56.25">
      <c r="A38" s="9">
        <f t="shared" si="2"/>
        <v>22</v>
      </c>
      <c r="B38" s="16">
        <v>40</v>
      </c>
      <c r="C38" s="12" t="s">
        <v>40</v>
      </c>
      <c r="D38" s="12" t="s">
        <v>41</v>
      </c>
      <c r="E38" s="12" t="s">
        <v>48</v>
      </c>
      <c r="F38" s="18">
        <v>9500</v>
      </c>
      <c r="G38" s="16" t="s">
        <v>42</v>
      </c>
      <c r="H38" s="16" t="s">
        <v>33</v>
      </c>
      <c r="I38" s="12" t="s">
        <v>55</v>
      </c>
      <c r="J38" s="12" t="s">
        <v>11</v>
      </c>
    </row>
    <row r="39" spans="1:10" ht="30" customHeight="1">
      <c r="A39" s="9">
        <f t="shared" si="2"/>
        <v>23</v>
      </c>
      <c r="B39" s="16">
        <v>40</v>
      </c>
      <c r="C39" s="12" t="s">
        <v>40</v>
      </c>
      <c r="D39" s="12" t="s">
        <v>41</v>
      </c>
      <c r="E39" s="12" t="s">
        <v>43</v>
      </c>
      <c r="F39" s="18">
        <v>1000</v>
      </c>
      <c r="G39" s="16" t="s">
        <v>9</v>
      </c>
      <c r="H39" s="16"/>
      <c r="I39" s="12" t="s">
        <v>146</v>
      </c>
      <c r="J39" s="12"/>
    </row>
    <row r="40" spans="1:10" ht="50.25" customHeight="1">
      <c r="A40" s="9">
        <f t="shared" si="2"/>
        <v>24</v>
      </c>
      <c r="B40" s="16">
        <v>40</v>
      </c>
      <c r="C40" s="12" t="s">
        <v>44</v>
      </c>
      <c r="D40" s="12" t="s">
        <v>45</v>
      </c>
      <c r="E40" s="15" t="s">
        <v>47</v>
      </c>
      <c r="F40" s="18">
        <v>100</v>
      </c>
      <c r="G40" s="19" t="s">
        <v>9</v>
      </c>
      <c r="H40" s="17"/>
      <c r="I40" s="12" t="s">
        <v>146</v>
      </c>
      <c r="J40" s="12"/>
    </row>
    <row r="41" spans="1:10" ht="50.25" customHeight="1">
      <c r="A41" s="99" t="s">
        <v>237</v>
      </c>
      <c r="B41" s="100"/>
      <c r="C41" s="100"/>
      <c r="D41" s="100"/>
      <c r="E41" s="100"/>
      <c r="F41" s="45">
        <f>SUM(F33:F40)+F28</f>
        <v>76700</v>
      </c>
      <c r="G41" s="96"/>
      <c r="H41" s="97"/>
      <c r="I41" s="97"/>
      <c r="J41" s="98"/>
    </row>
    <row r="42" spans="1:10" ht="50.25" customHeight="1">
      <c r="A42" s="56"/>
      <c r="B42" s="57"/>
      <c r="C42" s="57"/>
      <c r="D42" s="57"/>
      <c r="E42" s="57"/>
      <c r="F42" s="58"/>
      <c r="G42" s="55"/>
      <c r="H42" s="54"/>
      <c r="I42" s="30"/>
      <c r="J42" s="30"/>
    </row>
    <row r="43" spans="1:10" ht="50.25" customHeight="1">
      <c r="A43" s="4" t="s">
        <v>17</v>
      </c>
      <c r="B43" s="4" t="s">
        <v>6</v>
      </c>
      <c r="C43" s="5" t="s">
        <v>0</v>
      </c>
      <c r="D43" s="4" t="s">
        <v>1</v>
      </c>
      <c r="E43" s="6" t="s">
        <v>260</v>
      </c>
      <c r="F43" s="7" t="s">
        <v>196</v>
      </c>
      <c r="G43" s="8" t="s">
        <v>3</v>
      </c>
      <c r="H43" s="8" t="s">
        <v>4</v>
      </c>
      <c r="I43" s="6" t="s">
        <v>5</v>
      </c>
      <c r="J43" s="6" t="s">
        <v>148</v>
      </c>
    </row>
    <row r="44" spans="1:10" ht="61.5" customHeight="1">
      <c r="A44" s="9">
        <f>A40+1</f>
        <v>25</v>
      </c>
      <c r="B44" s="16">
        <v>40</v>
      </c>
      <c r="C44" s="12" t="s">
        <v>44</v>
      </c>
      <c r="D44" s="12" t="s">
        <v>45</v>
      </c>
      <c r="E44" s="12" t="s">
        <v>46</v>
      </c>
      <c r="F44" s="18">
        <v>1000</v>
      </c>
      <c r="G44" s="16" t="s">
        <v>23</v>
      </c>
      <c r="H44" s="16" t="s">
        <v>33</v>
      </c>
      <c r="I44" s="12" t="s">
        <v>146</v>
      </c>
      <c r="J44" s="12" t="s">
        <v>113</v>
      </c>
    </row>
    <row r="45" spans="1:10" ht="63.75" customHeight="1">
      <c r="A45" s="9">
        <f aca="true" t="shared" si="3" ref="A45:A51">A44+1</f>
        <v>26</v>
      </c>
      <c r="B45" s="16">
        <v>40</v>
      </c>
      <c r="C45" s="12" t="s">
        <v>44</v>
      </c>
      <c r="D45" s="12" t="s">
        <v>45</v>
      </c>
      <c r="E45" s="12" t="s">
        <v>266</v>
      </c>
      <c r="F45" s="18">
        <v>4200</v>
      </c>
      <c r="G45" s="16" t="s">
        <v>23</v>
      </c>
      <c r="H45" s="16" t="s">
        <v>33</v>
      </c>
      <c r="I45" s="12" t="s">
        <v>55</v>
      </c>
      <c r="J45" s="12" t="s">
        <v>11</v>
      </c>
    </row>
    <row r="46" spans="1:10" ht="33" customHeight="1">
      <c r="A46" s="9">
        <f t="shared" si="3"/>
        <v>27</v>
      </c>
      <c r="B46" s="16">
        <v>40</v>
      </c>
      <c r="C46" s="17" t="s">
        <v>56</v>
      </c>
      <c r="D46" s="17" t="s">
        <v>57</v>
      </c>
      <c r="E46" s="15" t="s">
        <v>62</v>
      </c>
      <c r="F46" s="18">
        <v>6300</v>
      </c>
      <c r="G46" s="19" t="s">
        <v>58</v>
      </c>
      <c r="H46" s="20"/>
      <c r="I46" s="12" t="s">
        <v>146</v>
      </c>
      <c r="J46" s="12" t="s">
        <v>113</v>
      </c>
    </row>
    <row r="47" spans="1:10" ht="45">
      <c r="A47" s="9">
        <f t="shared" si="3"/>
        <v>28</v>
      </c>
      <c r="B47" s="16">
        <v>40</v>
      </c>
      <c r="C47" s="17" t="s">
        <v>56</v>
      </c>
      <c r="D47" s="17" t="s">
        <v>57</v>
      </c>
      <c r="E47" s="15" t="s">
        <v>69</v>
      </c>
      <c r="F47" s="18">
        <v>600</v>
      </c>
      <c r="G47" s="19" t="s">
        <v>9</v>
      </c>
      <c r="H47" s="20"/>
      <c r="I47" s="12" t="s">
        <v>146</v>
      </c>
      <c r="J47" s="12" t="s">
        <v>60</v>
      </c>
    </row>
    <row r="48" spans="1:10" ht="36.75" customHeight="1">
      <c r="A48" s="9">
        <f t="shared" si="3"/>
        <v>29</v>
      </c>
      <c r="B48" s="16">
        <v>40</v>
      </c>
      <c r="C48" s="17" t="s">
        <v>56</v>
      </c>
      <c r="D48" s="17" t="s">
        <v>57</v>
      </c>
      <c r="E48" s="15" t="s">
        <v>172</v>
      </c>
      <c r="F48" s="18">
        <v>1000</v>
      </c>
      <c r="G48" s="19" t="s">
        <v>9</v>
      </c>
      <c r="H48" s="20"/>
      <c r="I48" s="12" t="s">
        <v>146</v>
      </c>
      <c r="J48" s="24" t="s">
        <v>11</v>
      </c>
    </row>
    <row r="49" spans="1:10" ht="50.25" customHeight="1">
      <c r="A49" s="9">
        <f t="shared" si="3"/>
        <v>30</v>
      </c>
      <c r="B49" s="16">
        <v>40</v>
      </c>
      <c r="C49" s="17" t="s">
        <v>56</v>
      </c>
      <c r="D49" s="17" t="s">
        <v>57</v>
      </c>
      <c r="E49" s="15" t="s">
        <v>65</v>
      </c>
      <c r="F49" s="18">
        <v>1800</v>
      </c>
      <c r="G49" s="19" t="s">
        <v>59</v>
      </c>
      <c r="H49" s="20"/>
      <c r="I49" s="12" t="s">
        <v>146</v>
      </c>
      <c r="J49" s="12" t="s">
        <v>11</v>
      </c>
    </row>
    <row r="50" spans="1:10" ht="33.75" customHeight="1">
      <c r="A50" s="9">
        <f t="shared" si="3"/>
        <v>31</v>
      </c>
      <c r="B50" s="16">
        <v>40</v>
      </c>
      <c r="C50" s="17" t="s">
        <v>56</v>
      </c>
      <c r="D50" s="17" t="s">
        <v>57</v>
      </c>
      <c r="E50" s="15" t="s">
        <v>71</v>
      </c>
      <c r="F50" s="18">
        <v>1400</v>
      </c>
      <c r="G50" s="19" t="s">
        <v>9</v>
      </c>
      <c r="H50" s="20"/>
      <c r="I50" s="12" t="s">
        <v>146</v>
      </c>
      <c r="J50" s="24" t="s">
        <v>11</v>
      </c>
    </row>
    <row r="51" spans="1:10" ht="33.75" customHeight="1">
      <c r="A51" s="9">
        <f t="shared" si="3"/>
        <v>32</v>
      </c>
      <c r="B51" s="16">
        <v>40</v>
      </c>
      <c r="C51" s="17" t="s">
        <v>56</v>
      </c>
      <c r="D51" s="17" t="s">
        <v>57</v>
      </c>
      <c r="E51" s="15" t="s">
        <v>227</v>
      </c>
      <c r="F51" s="18"/>
      <c r="G51" s="19" t="s">
        <v>9</v>
      </c>
      <c r="H51" s="20"/>
      <c r="I51" s="12" t="s">
        <v>146</v>
      </c>
      <c r="J51" s="24" t="s">
        <v>11</v>
      </c>
    </row>
    <row r="52" spans="1:10" ht="33.75" customHeight="1">
      <c r="A52" s="99" t="s">
        <v>247</v>
      </c>
      <c r="B52" s="100"/>
      <c r="C52" s="100"/>
      <c r="D52" s="100"/>
      <c r="E52" s="100"/>
      <c r="F52" s="45">
        <f>SUM(F44:F51)+F41</f>
        <v>93000</v>
      </c>
      <c r="G52" s="106"/>
      <c r="H52" s="97"/>
      <c r="I52" s="97"/>
      <c r="J52" s="98"/>
    </row>
    <row r="53" spans="1:10" ht="33.75" customHeight="1">
      <c r="A53" s="65"/>
      <c r="B53" s="65"/>
      <c r="C53" s="65"/>
      <c r="D53" s="65"/>
      <c r="E53" s="65"/>
      <c r="F53" s="65"/>
      <c r="G53" s="65"/>
      <c r="H53" s="65"/>
      <c r="I53" s="65"/>
      <c r="J53" s="65"/>
    </row>
    <row r="54" spans="1:10" ht="33.75" customHeight="1">
      <c r="A54" s="66"/>
      <c r="B54" s="66"/>
      <c r="C54" s="66"/>
      <c r="D54" s="66"/>
      <c r="E54" s="66"/>
      <c r="F54" s="66"/>
      <c r="G54" s="66"/>
      <c r="H54" s="66"/>
      <c r="I54" s="66"/>
      <c r="J54" s="66"/>
    </row>
    <row r="55" spans="1:10" ht="33.75" customHeight="1">
      <c r="A55" s="67"/>
      <c r="B55" s="57"/>
      <c r="C55" s="57"/>
      <c r="D55" s="57"/>
      <c r="E55" s="57"/>
      <c r="F55" s="58"/>
      <c r="G55" s="50"/>
      <c r="H55" s="51"/>
      <c r="I55" s="33"/>
      <c r="J55" s="33"/>
    </row>
    <row r="56" spans="1:10" ht="33.75" customHeight="1">
      <c r="A56" s="4" t="s">
        <v>17</v>
      </c>
      <c r="B56" s="4" t="s">
        <v>6</v>
      </c>
      <c r="C56" s="5" t="s">
        <v>0</v>
      </c>
      <c r="D56" s="4" t="s">
        <v>1</v>
      </c>
      <c r="E56" s="6" t="s">
        <v>260</v>
      </c>
      <c r="F56" s="7" t="s">
        <v>196</v>
      </c>
      <c r="G56" s="8" t="s">
        <v>3</v>
      </c>
      <c r="H56" s="8" t="s">
        <v>4</v>
      </c>
      <c r="I56" s="6" t="s">
        <v>5</v>
      </c>
      <c r="J56" s="6" t="s">
        <v>148</v>
      </c>
    </row>
    <row r="57" spans="1:10" ht="85.5" customHeight="1">
      <c r="A57" s="9">
        <f>A51+1</f>
        <v>33</v>
      </c>
      <c r="B57" s="16">
        <v>40</v>
      </c>
      <c r="C57" s="17" t="s">
        <v>123</v>
      </c>
      <c r="D57" s="17" t="s">
        <v>124</v>
      </c>
      <c r="E57" s="15" t="s">
        <v>239</v>
      </c>
      <c r="F57" s="18">
        <v>50000</v>
      </c>
      <c r="G57" s="23" t="s">
        <v>9</v>
      </c>
      <c r="H57" s="21"/>
      <c r="I57" s="12" t="s">
        <v>147</v>
      </c>
      <c r="J57" s="24" t="s">
        <v>11</v>
      </c>
    </row>
    <row r="58" spans="1:10" ht="33.75" customHeight="1">
      <c r="A58" s="9">
        <f>A57+1</f>
        <v>34</v>
      </c>
      <c r="B58" s="16">
        <v>40</v>
      </c>
      <c r="C58" s="17" t="s">
        <v>72</v>
      </c>
      <c r="D58" s="17" t="s">
        <v>73</v>
      </c>
      <c r="E58" s="15" t="s">
        <v>77</v>
      </c>
      <c r="F58" s="18">
        <v>100</v>
      </c>
      <c r="G58" s="19" t="s">
        <v>74</v>
      </c>
      <c r="H58" s="17"/>
      <c r="I58" s="12" t="s">
        <v>146</v>
      </c>
      <c r="J58" s="24" t="s">
        <v>11</v>
      </c>
    </row>
    <row r="59" spans="1:10" ht="33.75" customHeight="1">
      <c r="A59" s="9">
        <f aca="true" t="shared" si="4" ref="A59:A67">A58+1</f>
        <v>35</v>
      </c>
      <c r="B59" s="16">
        <v>40</v>
      </c>
      <c r="C59" s="17" t="s">
        <v>72</v>
      </c>
      <c r="D59" s="17" t="s">
        <v>73</v>
      </c>
      <c r="E59" s="15" t="s">
        <v>76</v>
      </c>
      <c r="F59" s="18">
        <v>200</v>
      </c>
      <c r="G59" s="19" t="s">
        <v>9</v>
      </c>
      <c r="H59" s="17"/>
      <c r="I59" s="12" t="s">
        <v>146</v>
      </c>
      <c r="J59" s="24" t="s">
        <v>11</v>
      </c>
    </row>
    <row r="60" spans="1:10" ht="51" customHeight="1">
      <c r="A60" s="9">
        <f t="shared" si="4"/>
        <v>36</v>
      </c>
      <c r="B60" s="16">
        <v>40</v>
      </c>
      <c r="C60" s="17" t="s">
        <v>79</v>
      </c>
      <c r="D60" s="17" t="s">
        <v>80</v>
      </c>
      <c r="E60" s="15" t="s">
        <v>81</v>
      </c>
      <c r="F60" s="18">
        <v>500</v>
      </c>
      <c r="G60" s="19" t="s">
        <v>9</v>
      </c>
      <c r="H60" s="17"/>
      <c r="I60" s="12" t="s">
        <v>146</v>
      </c>
      <c r="J60" s="24" t="s">
        <v>11</v>
      </c>
    </row>
    <row r="61" spans="1:10" ht="41.25" customHeight="1">
      <c r="A61" s="9">
        <f t="shared" si="4"/>
        <v>37</v>
      </c>
      <c r="B61" s="16">
        <v>50</v>
      </c>
      <c r="C61" s="17" t="s">
        <v>103</v>
      </c>
      <c r="D61" s="17" t="s">
        <v>104</v>
      </c>
      <c r="E61" s="15" t="s">
        <v>105</v>
      </c>
      <c r="F61" s="18">
        <v>100</v>
      </c>
      <c r="G61" s="14" t="s">
        <v>9</v>
      </c>
      <c r="H61" s="21"/>
      <c r="I61" s="15"/>
      <c r="J61" s="15"/>
    </row>
    <row r="62" spans="1:10" ht="48.75" customHeight="1">
      <c r="A62" s="9">
        <f t="shared" si="4"/>
        <v>38</v>
      </c>
      <c r="B62" s="16">
        <v>50</v>
      </c>
      <c r="C62" s="17" t="s">
        <v>109</v>
      </c>
      <c r="D62" s="17" t="s">
        <v>110</v>
      </c>
      <c r="E62" s="15" t="s">
        <v>245</v>
      </c>
      <c r="F62" s="18">
        <v>400</v>
      </c>
      <c r="G62" s="14" t="s">
        <v>23</v>
      </c>
      <c r="H62" s="21" t="s">
        <v>240</v>
      </c>
      <c r="I62" s="15" t="s">
        <v>145</v>
      </c>
      <c r="J62" s="15" t="s">
        <v>11</v>
      </c>
    </row>
    <row r="63" spans="1:10" ht="28.5" customHeight="1">
      <c r="A63" s="9">
        <f t="shared" si="4"/>
        <v>39</v>
      </c>
      <c r="B63" s="16">
        <v>50</v>
      </c>
      <c r="C63" s="17" t="s">
        <v>109</v>
      </c>
      <c r="D63" s="17" t="s">
        <v>110</v>
      </c>
      <c r="E63" s="12" t="s">
        <v>115</v>
      </c>
      <c r="F63" s="18">
        <v>400</v>
      </c>
      <c r="G63" s="16" t="s">
        <v>9</v>
      </c>
      <c r="H63" s="16"/>
      <c r="I63" s="15" t="s">
        <v>145</v>
      </c>
      <c r="J63" s="12" t="s">
        <v>113</v>
      </c>
    </row>
    <row r="64" spans="1:10" ht="45">
      <c r="A64" s="9">
        <f t="shared" si="4"/>
        <v>40</v>
      </c>
      <c r="B64" s="16">
        <v>50</v>
      </c>
      <c r="C64" s="17" t="s">
        <v>109</v>
      </c>
      <c r="D64" s="17" t="s">
        <v>110</v>
      </c>
      <c r="E64" s="12" t="s">
        <v>114</v>
      </c>
      <c r="F64" s="18">
        <v>15400</v>
      </c>
      <c r="G64" s="16" t="s">
        <v>23</v>
      </c>
      <c r="H64" s="16" t="s">
        <v>111</v>
      </c>
      <c r="I64" s="15" t="s">
        <v>145</v>
      </c>
      <c r="J64" s="12" t="s">
        <v>11</v>
      </c>
    </row>
    <row r="65" spans="1:10" ht="30" customHeight="1">
      <c r="A65" s="9">
        <f t="shared" si="4"/>
        <v>41</v>
      </c>
      <c r="B65" s="16">
        <v>50</v>
      </c>
      <c r="C65" s="17" t="s">
        <v>116</v>
      </c>
      <c r="D65" s="17" t="s">
        <v>117</v>
      </c>
      <c r="E65" s="12" t="s">
        <v>121</v>
      </c>
      <c r="F65" s="18">
        <v>4000</v>
      </c>
      <c r="G65" s="16" t="s">
        <v>9</v>
      </c>
      <c r="H65" s="16"/>
      <c r="I65" s="15" t="s">
        <v>145</v>
      </c>
      <c r="J65" s="12" t="s">
        <v>11</v>
      </c>
    </row>
    <row r="66" spans="1:10" ht="36" customHeight="1">
      <c r="A66" s="9">
        <f t="shared" si="4"/>
        <v>42</v>
      </c>
      <c r="B66" s="16">
        <v>50</v>
      </c>
      <c r="C66" s="17" t="s">
        <v>116</v>
      </c>
      <c r="D66" s="17" t="s">
        <v>117</v>
      </c>
      <c r="E66" s="12" t="s">
        <v>122</v>
      </c>
      <c r="F66" s="18">
        <v>8000</v>
      </c>
      <c r="G66" s="16" t="s">
        <v>9</v>
      </c>
      <c r="H66" s="16"/>
      <c r="I66" s="15" t="s">
        <v>145</v>
      </c>
      <c r="J66" s="12" t="s">
        <v>11</v>
      </c>
    </row>
    <row r="67" spans="1:10" ht="45">
      <c r="A67" s="9">
        <f t="shared" si="4"/>
        <v>43</v>
      </c>
      <c r="B67" s="16">
        <v>50</v>
      </c>
      <c r="C67" s="17" t="s">
        <v>116</v>
      </c>
      <c r="D67" s="17" t="s">
        <v>117</v>
      </c>
      <c r="E67" s="15" t="s">
        <v>119</v>
      </c>
      <c r="F67" s="18">
        <v>5300</v>
      </c>
      <c r="G67" s="14" t="s">
        <v>118</v>
      </c>
      <c r="H67" s="21"/>
      <c r="I67" s="15" t="s">
        <v>145</v>
      </c>
      <c r="J67" s="15" t="s">
        <v>11</v>
      </c>
    </row>
    <row r="68" spans="1:10" ht="33.75" customHeight="1">
      <c r="A68" s="99" t="s">
        <v>247</v>
      </c>
      <c r="B68" s="100"/>
      <c r="C68" s="100"/>
      <c r="D68" s="100"/>
      <c r="E68" s="100"/>
      <c r="F68" s="45">
        <f>SUM(F57:F67)+F52</f>
        <v>177400</v>
      </c>
      <c r="G68" s="106"/>
      <c r="H68" s="97"/>
      <c r="I68" s="97"/>
      <c r="J68" s="98"/>
    </row>
    <row r="69" spans="1:10" ht="33.75" customHeight="1">
      <c r="A69" s="4" t="s">
        <v>17</v>
      </c>
      <c r="B69" s="4" t="s">
        <v>6</v>
      </c>
      <c r="C69" s="5" t="s">
        <v>0</v>
      </c>
      <c r="D69" s="4" t="s">
        <v>1</v>
      </c>
      <c r="E69" s="6" t="s">
        <v>260</v>
      </c>
      <c r="F69" s="7" t="s">
        <v>196</v>
      </c>
      <c r="G69" s="8" t="s">
        <v>3</v>
      </c>
      <c r="H69" s="8" t="s">
        <v>4</v>
      </c>
      <c r="I69" s="6" t="s">
        <v>5</v>
      </c>
      <c r="J69" s="6" t="s">
        <v>148</v>
      </c>
    </row>
    <row r="70" spans="1:10" ht="33.75" customHeight="1">
      <c r="A70" s="9">
        <f>A67+1</f>
        <v>44</v>
      </c>
      <c r="B70" s="10" t="s">
        <v>14</v>
      </c>
      <c r="C70" s="17" t="s">
        <v>15</v>
      </c>
      <c r="D70" s="17" t="s">
        <v>16</v>
      </c>
      <c r="E70" s="15" t="s">
        <v>181</v>
      </c>
      <c r="F70" s="18">
        <v>7700</v>
      </c>
      <c r="G70" s="25" t="s">
        <v>9</v>
      </c>
      <c r="H70" s="17"/>
      <c r="I70" s="11" t="s">
        <v>10</v>
      </c>
      <c r="J70" s="11" t="s">
        <v>11</v>
      </c>
    </row>
    <row r="71" spans="1:10" ht="33.75" customHeight="1">
      <c r="A71" s="9">
        <f>A70+1</f>
        <v>45</v>
      </c>
      <c r="B71" s="10" t="s">
        <v>14</v>
      </c>
      <c r="C71" s="17" t="s">
        <v>15</v>
      </c>
      <c r="D71" s="17" t="s">
        <v>16</v>
      </c>
      <c r="E71" s="15" t="s">
        <v>182</v>
      </c>
      <c r="F71" s="18">
        <v>17000</v>
      </c>
      <c r="G71" s="25" t="s">
        <v>9</v>
      </c>
      <c r="H71" s="17"/>
      <c r="I71" s="11" t="s">
        <v>10</v>
      </c>
      <c r="J71" s="11" t="s">
        <v>11</v>
      </c>
    </row>
    <row r="72" spans="1:10" ht="30" customHeight="1">
      <c r="A72" s="9">
        <f aca="true" t="shared" si="5" ref="A72:A78">A71+1</f>
        <v>46</v>
      </c>
      <c r="B72" s="10" t="s">
        <v>14</v>
      </c>
      <c r="C72" s="17" t="s">
        <v>15</v>
      </c>
      <c r="D72" s="17" t="s">
        <v>16</v>
      </c>
      <c r="E72" s="15" t="s">
        <v>169</v>
      </c>
      <c r="F72" s="18">
        <v>3000</v>
      </c>
      <c r="G72" s="25" t="s">
        <v>9</v>
      </c>
      <c r="H72" s="17"/>
      <c r="I72" s="11" t="s">
        <v>10</v>
      </c>
      <c r="J72" s="11" t="s">
        <v>11</v>
      </c>
    </row>
    <row r="73" spans="1:10" ht="33" customHeight="1">
      <c r="A73" s="9">
        <f t="shared" si="5"/>
        <v>47</v>
      </c>
      <c r="B73" s="10" t="s">
        <v>14</v>
      </c>
      <c r="C73" s="17" t="s">
        <v>15</v>
      </c>
      <c r="D73" s="17" t="s">
        <v>16</v>
      </c>
      <c r="E73" s="15" t="s">
        <v>163</v>
      </c>
      <c r="F73" s="18">
        <v>4600</v>
      </c>
      <c r="G73" s="25" t="s">
        <v>9</v>
      </c>
      <c r="H73" s="17"/>
      <c r="I73" s="11" t="s">
        <v>10</v>
      </c>
      <c r="J73" s="11" t="s">
        <v>11</v>
      </c>
    </row>
    <row r="74" spans="1:10" ht="33" customHeight="1">
      <c r="A74" s="9">
        <f t="shared" si="5"/>
        <v>48</v>
      </c>
      <c r="B74" s="10" t="s">
        <v>14</v>
      </c>
      <c r="C74" s="17" t="s">
        <v>15</v>
      </c>
      <c r="D74" s="17" t="s">
        <v>16</v>
      </c>
      <c r="E74" s="15" t="s">
        <v>168</v>
      </c>
      <c r="F74" s="18">
        <v>8300</v>
      </c>
      <c r="G74" s="25" t="s">
        <v>9</v>
      </c>
      <c r="H74" s="17"/>
      <c r="I74" s="11" t="s">
        <v>10</v>
      </c>
      <c r="J74" s="11" t="s">
        <v>11</v>
      </c>
    </row>
    <row r="75" spans="1:10" ht="72.75" customHeight="1">
      <c r="A75" s="9">
        <f t="shared" si="5"/>
        <v>49</v>
      </c>
      <c r="B75" s="10">
        <v>80</v>
      </c>
      <c r="C75" s="26" t="s">
        <v>82</v>
      </c>
      <c r="D75" s="17" t="s">
        <v>83</v>
      </c>
      <c r="E75" s="12" t="s">
        <v>278</v>
      </c>
      <c r="F75" s="18"/>
      <c r="G75" s="16" t="s">
        <v>9</v>
      </c>
      <c r="H75" s="16" t="s">
        <v>89</v>
      </c>
      <c r="I75" s="12" t="s">
        <v>146</v>
      </c>
      <c r="J75" s="12" t="s">
        <v>11</v>
      </c>
    </row>
    <row r="76" spans="1:10" ht="38.25" customHeight="1">
      <c r="A76" s="9">
        <f t="shared" si="5"/>
        <v>50</v>
      </c>
      <c r="B76" s="10">
        <v>80</v>
      </c>
      <c r="C76" s="26" t="s">
        <v>82</v>
      </c>
      <c r="D76" s="17" t="s">
        <v>83</v>
      </c>
      <c r="E76" s="15" t="s">
        <v>84</v>
      </c>
      <c r="F76" s="18">
        <v>613.56</v>
      </c>
      <c r="G76" s="14" t="s">
        <v>85</v>
      </c>
      <c r="H76" s="21" t="s">
        <v>86</v>
      </c>
      <c r="I76" s="15" t="s">
        <v>11</v>
      </c>
      <c r="J76" s="15" t="s">
        <v>11</v>
      </c>
    </row>
    <row r="77" spans="1:10" ht="81.75" customHeight="1">
      <c r="A77" s="9">
        <f t="shared" si="5"/>
        <v>51</v>
      </c>
      <c r="B77" s="10">
        <v>80</v>
      </c>
      <c r="C77" s="26" t="s">
        <v>82</v>
      </c>
      <c r="D77" s="17" t="s">
        <v>83</v>
      </c>
      <c r="E77" s="12" t="s">
        <v>91</v>
      </c>
      <c r="F77" s="18">
        <v>2556</v>
      </c>
      <c r="G77" s="16" t="s">
        <v>9</v>
      </c>
      <c r="H77" s="16" t="s">
        <v>88</v>
      </c>
      <c r="I77" s="12" t="s">
        <v>11</v>
      </c>
      <c r="J77" s="12" t="s">
        <v>11</v>
      </c>
    </row>
    <row r="78" spans="1:10" ht="42" customHeight="1">
      <c r="A78" s="9">
        <f t="shared" si="5"/>
        <v>52</v>
      </c>
      <c r="B78" s="10">
        <v>80</v>
      </c>
      <c r="C78" s="26" t="s">
        <v>82</v>
      </c>
      <c r="D78" s="17" t="s">
        <v>83</v>
      </c>
      <c r="E78" s="12" t="s">
        <v>92</v>
      </c>
      <c r="F78" s="18">
        <v>6200</v>
      </c>
      <c r="G78" s="16" t="s">
        <v>9</v>
      </c>
      <c r="H78" s="16" t="s">
        <v>89</v>
      </c>
      <c r="I78" s="12" t="s">
        <v>146</v>
      </c>
      <c r="J78" s="12" t="s">
        <v>11</v>
      </c>
    </row>
    <row r="79" spans="1:10" ht="42" customHeight="1">
      <c r="A79" s="99" t="s">
        <v>247</v>
      </c>
      <c r="B79" s="100"/>
      <c r="C79" s="100"/>
      <c r="D79" s="100"/>
      <c r="E79" s="100"/>
      <c r="F79" s="45">
        <f>SUM(F70:F78)+F68</f>
        <v>227369.56</v>
      </c>
      <c r="G79" s="103"/>
      <c r="H79" s="104"/>
      <c r="I79" s="104"/>
      <c r="J79" s="105"/>
    </row>
    <row r="80" spans="1:10" ht="42" customHeight="1">
      <c r="A80" s="56"/>
      <c r="B80" s="57"/>
      <c r="C80" s="57"/>
      <c r="D80" s="57"/>
      <c r="E80" s="57"/>
      <c r="F80" s="58"/>
      <c r="G80" s="82"/>
      <c r="H80" s="32"/>
      <c r="I80" s="30"/>
      <c r="J80" s="30"/>
    </row>
    <row r="81" spans="1:10" ht="42" customHeight="1">
      <c r="A81" s="4" t="s">
        <v>17</v>
      </c>
      <c r="B81" s="4" t="s">
        <v>6</v>
      </c>
      <c r="C81" s="5" t="s">
        <v>0</v>
      </c>
      <c r="D81" s="4" t="s">
        <v>1</v>
      </c>
      <c r="E81" s="6" t="s">
        <v>260</v>
      </c>
      <c r="F81" s="7" t="s">
        <v>196</v>
      </c>
      <c r="G81" s="8" t="s">
        <v>3</v>
      </c>
      <c r="H81" s="8" t="s">
        <v>4</v>
      </c>
      <c r="I81" s="6" t="s">
        <v>5</v>
      </c>
      <c r="J81" s="6" t="s">
        <v>148</v>
      </c>
    </row>
    <row r="82" spans="1:10" ht="72.75" customHeight="1">
      <c r="A82" s="9">
        <f>A78+1</f>
        <v>53</v>
      </c>
      <c r="B82" s="10">
        <v>80</v>
      </c>
      <c r="C82" s="26" t="s">
        <v>82</v>
      </c>
      <c r="D82" s="17" t="s">
        <v>83</v>
      </c>
      <c r="E82" s="12" t="s">
        <v>141</v>
      </c>
      <c r="F82" s="18"/>
      <c r="G82" s="16" t="s">
        <v>9</v>
      </c>
      <c r="H82" s="16" t="s">
        <v>89</v>
      </c>
      <c r="I82" s="12" t="s">
        <v>146</v>
      </c>
      <c r="J82" s="12" t="s">
        <v>11</v>
      </c>
    </row>
    <row r="83" spans="1:10" ht="51" customHeight="1">
      <c r="A83" s="9">
        <f>A82+1</f>
        <v>54</v>
      </c>
      <c r="B83" s="10">
        <v>80</v>
      </c>
      <c r="C83" s="26" t="s">
        <v>82</v>
      </c>
      <c r="D83" s="17" t="s">
        <v>83</v>
      </c>
      <c r="E83" s="12" t="s">
        <v>90</v>
      </c>
      <c r="F83" s="18">
        <v>30049</v>
      </c>
      <c r="G83" s="16" t="s">
        <v>85</v>
      </c>
      <c r="H83" s="16" t="s">
        <v>87</v>
      </c>
      <c r="I83" s="12" t="s">
        <v>11</v>
      </c>
      <c r="J83" s="12" t="s">
        <v>11</v>
      </c>
    </row>
    <row r="84" spans="1:10" ht="51" customHeight="1">
      <c r="A84" s="9">
        <f>A83+1</f>
        <v>55</v>
      </c>
      <c r="B84" s="10">
        <v>80</v>
      </c>
      <c r="C84" s="26" t="s">
        <v>93</v>
      </c>
      <c r="D84" s="17" t="s">
        <v>94</v>
      </c>
      <c r="E84" s="12" t="s">
        <v>99</v>
      </c>
      <c r="F84" s="18">
        <v>2600</v>
      </c>
      <c r="G84" s="16" t="s">
        <v>85</v>
      </c>
      <c r="H84" s="16" t="s">
        <v>100</v>
      </c>
      <c r="I84" s="12" t="s">
        <v>11</v>
      </c>
      <c r="J84" s="12" t="s">
        <v>11</v>
      </c>
    </row>
    <row r="85" spans="1:10" ht="51" customHeight="1">
      <c r="A85" s="9">
        <f>A84+1</f>
        <v>56</v>
      </c>
      <c r="B85" s="10">
        <v>80</v>
      </c>
      <c r="C85" s="26" t="s">
        <v>93</v>
      </c>
      <c r="D85" s="17" t="s">
        <v>94</v>
      </c>
      <c r="E85" s="15" t="s">
        <v>142</v>
      </c>
      <c r="F85" s="18">
        <v>730</v>
      </c>
      <c r="G85" s="14" t="s">
        <v>85</v>
      </c>
      <c r="H85" s="21" t="s">
        <v>95</v>
      </c>
      <c r="I85" s="15" t="s">
        <v>11</v>
      </c>
      <c r="J85" s="15" t="s">
        <v>11</v>
      </c>
    </row>
    <row r="86" spans="1:10" ht="67.5">
      <c r="A86" s="9">
        <f>A85+1</f>
        <v>57</v>
      </c>
      <c r="B86" s="10">
        <v>80</v>
      </c>
      <c r="C86" s="26" t="s">
        <v>93</v>
      </c>
      <c r="D86" s="17" t="s">
        <v>94</v>
      </c>
      <c r="E86" s="12" t="s">
        <v>143</v>
      </c>
      <c r="F86" s="18">
        <v>-4000</v>
      </c>
      <c r="G86" s="16" t="s">
        <v>96</v>
      </c>
      <c r="H86" s="16" t="s">
        <v>97</v>
      </c>
      <c r="I86" s="12" t="s">
        <v>98</v>
      </c>
      <c r="J86" s="12" t="s">
        <v>98</v>
      </c>
    </row>
    <row r="87" spans="1:10" ht="51" customHeight="1">
      <c r="A87" s="9">
        <f>A86+1</f>
        <v>58</v>
      </c>
      <c r="B87" s="10">
        <v>80</v>
      </c>
      <c r="C87" s="26" t="s">
        <v>93</v>
      </c>
      <c r="D87" s="17" t="s">
        <v>94</v>
      </c>
      <c r="E87" s="12" t="s">
        <v>101</v>
      </c>
      <c r="F87" s="18">
        <v>90</v>
      </c>
      <c r="G87" s="16" t="s">
        <v>85</v>
      </c>
      <c r="H87" s="16" t="s">
        <v>102</v>
      </c>
      <c r="I87" s="12" t="s">
        <v>11</v>
      </c>
      <c r="J87" s="12" t="s">
        <v>11</v>
      </c>
    </row>
    <row r="88" spans="1:10" ht="33.75" customHeight="1">
      <c r="A88" s="99" t="s">
        <v>248</v>
      </c>
      <c r="B88" s="100"/>
      <c r="C88" s="100"/>
      <c r="D88" s="100"/>
      <c r="E88" s="100"/>
      <c r="F88" s="45">
        <f>SUM(F82:F87)+F79</f>
        <v>256838.56</v>
      </c>
      <c r="G88" s="103"/>
      <c r="H88" s="114"/>
      <c r="I88" s="114"/>
      <c r="J88" s="115"/>
    </row>
    <row r="89" spans="1:6" ht="33.75" customHeight="1">
      <c r="A89" s="56"/>
      <c r="B89" s="57"/>
      <c r="C89" s="57"/>
      <c r="D89" s="57"/>
      <c r="E89" s="57"/>
      <c r="F89" s="58"/>
    </row>
    <row r="90" spans="1:6" ht="33.75" customHeight="1">
      <c r="A90" s="56"/>
      <c r="B90" s="57"/>
      <c r="C90" s="57"/>
      <c r="D90" s="57"/>
      <c r="E90" s="57"/>
      <c r="F90" s="58"/>
    </row>
    <row r="91" spans="1:6" ht="33.75" customHeight="1">
      <c r="A91" s="56"/>
      <c r="B91" s="57"/>
      <c r="C91" s="57"/>
      <c r="D91" s="57"/>
      <c r="E91" s="57"/>
      <c r="F91" s="58"/>
    </row>
    <row r="92" spans="1:10" ht="33.75" customHeight="1">
      <c r="A92" s="101" t="s">
        <v>183</v>
      </c>
      <c r="B92" s="102"/>
      <c r="C92" s="102"/>
      <c r="D92" s="102"/>
      <c r="E92" s="102"/>
      <c r="F92" s="102"/>
      <c r="G92" s="102"/>
      <c r="H92" s="102"/>
      <c r="I92" s="102"/>
      <c r="J92" s="102"/>
    </row>
    <row r="93" spans="1:10" ht="33.75" customHeight="1">
      <c r="A93" s="4" t="s">
        <v>17</v>
      </c>
      <c r="B93" s="4" t="s">
        <v>6</v>
      </c>
      <c r="C93" s="5" t="s">
        <v>0</v>
      </c>
      <c r="D93" s="4" t="s">
        <v>1</v>
      </c>
      <c r="E93" s="6" t="s">
        <v>260</v>
      </c>
      <c r="F93" s="7" t="s">
        <v>196</v>
      </c>
      <c r="G93" s="8" t="s">
        <v>3</v>
      </c>
      <c r="H93" s="8" t="s">
        <v>4</v>
      </c>
      <c r="I93" s="6" t="s">
        <v>5</v>
      </c>
      <c r="J93" s="6" t="s">
        <v>148</v>
      </c>
    </row>
    <row r="94" spans="1:10" ht="33.75" customHeight="1">
      <c r="A94" s="9">
        <f>A87+1</f>
        <v>59</v>
      </c>
      <c r="B94" s="10">
        <v>25</v>
      </c>
      <c r="C94" s="11" t="s">
        <v>125</v>
      </c>
      <c r="D94" s="12" t="s">
        <v>126</v>
      </c>
      <c r="E94" s="12" t="s">
        <v>188</v>
      </c>
      <c r="F94" s="18"/>
      <c r="G94" s="16"/>
      <c r="H94" s="16"/>
      <c r="I94" s="12"/>
      <c r="J94" s="12"/>
    </row>
    <row r="95" spans="1:10" ht="135">
      <c r="A95" s="9">
        <f>A94+1</f>
        <v>60</v>
      </c>
      <c r="B95" s="10">
        <v>25</v>
      </c>
      <c r="C95" s="11" t="s">
        <v>125</v>
      </c>
      <c r="D95" s="17" t="s">
        <v>126</v>
      </c>
      <c r="E95" s="15" t="s">
        <v>279</v>
      </c>
      <c r="F95" s="13">
        <v>77000</v>
      </c>
      <c r="G95" s="23" t="s">
        <v>23</v>
      </c>
      <c r="H95" s="21" t="s">
        <v>127</v>
      </c>
      <c r="I95" s="15" t="s">
        <v>35</v>
      </c>
      <c r="J95" s="24" t="s">
        <v>11</v>
      </c>
    </row>
    <row r="96" spans="1:10" ht="140.25" customHeight="1">
      <c r="A96" s="9">
        <f>A95+1</f>
        <v>61</v>
      </c>
      <c r="B96" s="10">
        <v>25</v>
      </c>
      <c r="C96" s="11" t="s">
        <v>125</v>
      </c>
      <c r="D96" s="17" t="s">
        <v>126</v>
      </c>
      <c r="E96" s="93" t="s">
        <v>280</v>
      </c>
      <c r="F96" s="13">
        <v>0</v>
      </c>
      <c r="G96" s="23" t="s">
        <v>23</v>
      </c>
      <c r="H96" s="21" t="s">
        <v>274</v>
      </c>
      <c r="I96" s="15" t="s">
        <v>145</v>
      </c>
      <c r="J96" s="24" t="s">
        <v>128</v>
      </c>
    </row>
    <row r="97" spans="1:10" ht="33.75" customHeight="1">
      <c r="A97" s="9">
        <f>A96+1</f>
        <v>62</v>
      </c>
      <c r="B97" s="10">
        <v>40</v>
      </c>
      <c r="C97" s="11" t="s">
        <v>184</v>
      </c>
      <c r="D97" s="12" t="s">
        <v>185</v>
      </c>
      <c r="E97" s="12" t="s">
        <v>186</v>
      </c>
      <c r="F97" s="18"/>
      <c r="G97" s="16"/>
      <c r="H97" s="16"/>
      <c r="I97" s="12" t="s">
        <v>147</v>
      </c>
      <c r="J97" s="12" t="s">
        <v>11</v>
      </c>
    </row>
    <row r="98" spans="1:10" ht="33.75" customHeight="1">
      <c r="A98" s="9">
        <f>A97+1</f>
        <v>63</v>
      </c>
      <c r="B98" s="10">
        <v>40</v>
      </c>
      <c r="C98" s="11" t="s">
        <v>184</v>
      </c>
      <c r="D98" s="12" t="s">
        <v>185</v>
      </c>
      <c r="E98" s="12" t="s">
        <v>187</v>
      </c>
      <c r="F98" s="18"/>
      <c r="G98" s="16"/>
      <c r="H98" s="16"/>
      <c r="I98" s="12" t="s">
        <v>147</v>
      </c>
      <c r="J98" s="12" t="s">
        <v>11</v>
      </c>
    </row>
    <row r="99" spans="1:10" ht="33.75" customHeight="1">
      <c r="A99" s="99" t="s">
        <v>238</v>
      </c>
      <c r="B99" s="100"/>
      <c r="C99" s="100"/>
      <c r="D99" s="100"/>
      <c r="E99" s="100"/>
      <c r="F99" s="45">
        <f>SUM(F94:F98)</f>
        <v>77000</v>
      </c>
      <c r="G99" s="103"/>
      <c r="H99" s="104"/>
      <c r="I99" s="104"/>
      <c r="J99" s="105"/>
    </row>
    <row r="100" spans="1:10" ht="33.75" customHeight="1">
      <c r="A100" s="56"/>
      <c r="B100" s="57"/>
      <c r="C100" s="57"/>
      <c r="D100" s="57"/>
      <c r="E100" s="57"/>
      <c r="F100" s="58"/>
      <c r="G100" s="91"/>
      <c r="H100" s="92"/>
      <c r="I100" s="92"/>
      <c r="J100" s="92"/>
    </row>
    <row r="101" spans="1:10" ht="33.75" customHeight="1">
      <c r="A101" s="56"/>
      <c r="B101" s="57"/>
      <c r="C101" s="57"/>
      <c r="D101" s="57"/>
      <c r="E101" s="57"/>
      <c r="F101" s="58"/>
      <c r="G101" s="91"/>
      <c r="H101" s="92"/>
      <c r="I101" s="92"/>
      <c r="J101" s="92"/>
    </row>
    <row r="102" spans="1:10" ht="33.75" customHeight="1">
      <c r="A102" s="116" t="s">
        <v>202</v>
      </c>
      <c r="B102" s="117"/>
      <c r="C102" s="117"/>
      <c r="D102" s="117"/>
      <c r="E102" s="117"/>
      <c r="F102" s="117"/>
      <c r="G102" s="117"/>
      <c r="H102" s="117"/>
      <c r="I102" s="117"/>
      <c r="J102" s="117"/>
    </row>
    <row r="103" spans="1:10" ht="33.75" customHeight="1">
      <c r="A103" s="4" t="s">
        <v>17</v>
      </c>
      <c r="B103" s="4" t="s">
        <v>6</v>
      </c>
      <c r="C103" s="5" t="s">
        <v>0</v>
      </c>
      <c r="D103" s="4" t="s">
        <v>1</v>
      </c>
      <c r="E103" s="6" t="s">
        <v>260</v>
      </c>
      <c r="F103" s="7" t="s">
        <v>196</v>
      </c>
      <c r="G103" s="8" t="s">
        <v>3</v>
      </c>
      <c r="H103" s="8" t="s">
        <v>4</v>
      </c>
      <c r="I103" s="6" t="s">
        <v>5</v>
      </c>
      <c r="J103" s="6" t="s">
        <v>148</v>
      </c>
    </row>
    <row r="104" spans="1:10" ht="33.75" customHeight="1">
      <c r="A104" s="9">
        <f>A98+1</f>
        <v>64</v>
      </c>
      <c r="B104" s="16">
        <v>10</v>
      </c>
      <c r="C104" s="12" t="s">
        <v>198</v>
      </c>
      <c r="D104" s="12" t="s">
        <v>199</v>
      </c>
      <c r="E104" s="12" t="s">
        <v>197</v>
      </c>
      <c r="F104" s="90">
        <v>1153900</v>
      </c>
      <c r="G104" s="16"/>
      <c r="H104" s="21"/>
      <c r="I104" s="12" t="s">
        <v>35</v>
      </c>
      <c r="J104" s="12" t="s">
        <v>11</v>
      </c>
    </row>
    <row r="105" spans="1:10" ht="40.5" customHeight="1">
      <c r="A105" s="9">
        <f>A104+1</f>
        <v>65</v>
      </c>
      <c r="B105" s="16">
        <v>33</v>
      </c>
      <c r="C105" s="12" t="s">
        <v>200</v>
      </c>
      <c r="D105" s="12" t="s">
        <v>201</v>
      </c>
      <c r="E105" s="12" t="s">
        <v>229</v>
      </c>
      <c r="F105" s="18">
        <v>10000</v>
      </c>
      <c r="G105" s="16"/>
      <c r="H105" s="21"/>
      <c r="I105" s="12" t="s">
        <v>35</v>
      </c>
      <c r="J105" s="12" t="s">
        <v>11</v>
      </c>
    </row>
    <row r="106" spans="1:10" ht="33.75" customHeight="1">
      <c r="A106" s="9">
        <f>A105+1</f>
        <v>66</v>
      </c>
      <c r="B106" s="10">
        <v>40</v>
      </c>
      <c r="C106" s="11" t="s">
        <v>192</v>
      </c>
      <c r="D106" s="12" t="s">
        <v>193</v>
      </c>
      <c r="E106" s="12" t="s">
        <v>197</v>
      </c>
      <c r="F106" s="90">
        <v>229900</v>
      </c>
      <c r="G106" s="16"/>
      <c r="H106" s="21"/>
      <c r="I106" s="12" t="s">
        <v>147</v>
      </c>
      <c r="J106" s="15" t="s">
        <v>29</v>
      </c>
    </row>
    <row r="107" spans="1:10" ht="42.75" customHeight="1">
      <c r="A107" s="9">
        <f>A106+1</f>
        <v>67</v>
      </c>
      <c r="B107" s="10" t="s">
        <v>7</v>
      </c>
      <c r="C107" s="11" t="s">
        <v>189</v>
      </c>
      <c r="D107" s="12" t="s">
        <v>190</v>
      </c>
      <c r="E107" s="12" t="s">
        <v>194</v>
      </c>
      <c r="F107" s="90">
        <v>1624900</v>
      </c>
      <c r="G107" s="14"/>
      <c r="H107" s="21"/>
      <c r="I107" s="15" t="s">
        <v>10</v>
      </c>
      <c r="J107" s="15" t="s">
        <v>29</v>
      </c>
    </row>
    <row r="108" spans="1:10" ht="33.75" customHeight="1">
      <c r="A108" s="9">
        <f>A107+1</f>
        <v>68</v>
      </c>
      <c r="B108" s="10" t="s">
        <v>7</v>
      </c>
      <c r="C108" s="11" t="s">
        <v>251</v>
      </c>
      <c r="D108" s="12" t="s">
        <v>191</v>
      </c>
      <c r="E108" s="12" t="s">
        <v>195</v>
      </c>
      <c r="F108" s="90">
        <v>1186600</v>
      </c>
      <c r="G108" s="14" t="s">
        <v>23</v>
      </c>
      <c r="H108" s="21" t="s">
        <v>261</v>
      </c>
      <c r="I108" s="15" t="s">
        <v>10</v>
      </c>
      <c r="J108" s="15" t="s">
        <v>29</v>
      </c>
    </row>
    <row r="109" spans="1:10" ht="33.75" customHeight="1">
      <c r="A109" s="99" t="s">
        <v>241</v>
      </c>
      <c r="B109" s="100"/>
      <c r="C109" s="100"/>
      <c r="D109" s="100"/>
      <c r="E109" s="100"/>
      <c r="F109" s="45">
        <f>SUM(F104:F108)</f>
        <v>4205300</v>
      </c>
      <c r="G109" s="111"/>
      <c r="H109" s="112"/>
      <c r="I109" s="112"/>
      <c r="J109" s="113"/>
    </row>
    <row r="110" spans="1:10" ht="33.75" customHeight="1">
      <c r="A110" s="94" t="s">
        <v>271</v>
      </c>
      <c r="B110" s="95"/>
      <c r="C110" s="95"/>
      <c r="D110" s="95"/>
      <c r="E110" s="95"/>
      <c r="F110" s="95"/>
      <c r="G110" s="95"/>
      <c r="H110" s="95"/>
      <c r="I110" s="95"/>
      <c r="J110" s="95"/>
    </row>
    <row r="111" spans="1:6" ht="33.75" customHeight="1">
      <c r="A111" s="56"/>
      <c r="B111" s="57"/>
      <c r="C111" s="57"/>
      <c r="D111" s="57"/>
      <c r="E111" s="57"/>
      <c r="F111" s="58"/>
    </row>
    <row r="112" spans="1:6" ht="33.75" customHeight="1">
      <c r="A112" s="56"/>
      <c r="B112" s="57"/>
      <c r="C112" s="57"/>
      <c r="D112" s="57"/>
      <c r="E112" s="57"/>
      <c r="F112" s="58"/>
    </row>
    <row r="113" spans="1:6" ht="33.75" customHeight="1">
      <c r="A113" s="56"/>
      <c r="B113" s="57"/>
      <c r="C113" s="57"/>
      <c r="D113" s="57"/>
      <c r="E113" s="57"/>
      <c r="F113" s="58"/>
    </row>
    <row r="114" spans="1:6" ht="33.75" customHeight="1">
      <c r="A114" s="56"/>
      <c r="B114" s="57"/>
      <c r="C114" s="57"/>
      <c r="D114" s="57"/>
      <c r="E114" s="57"/>
      <c r="F114" s="58"/>
    </row>
    <row r="115" ht="33.75" customHeight="1"/>
    <row r="116" ht="33.75" customHeight="1"/>
    <row r="117" spans="1:10" ht="33.75" customHeight="1">
      <c r="A117" s="101" t="s">
        <v>203</v>
      </c>
      <c r="B117" s="102"/>
      <c r="C117" s="102"/>
      <c r="D117" s="102"/>
      <c r="E117" s="102"/>
      <c r="F117" s="102"/>
      <c r="G117" s="102"/>
      <c r="H117" s="102"/>
      <c r="I117" s="102"/>
      <c r="J117" s="102"/>
    </row>
    <row r="118" spans="1:10" ht="33.75" customHeight="1">
      <c r="A118" s="4" t="s">
        <v>17</v>
      </c>
      <c r="B118" s="4" t="s">
        <v>6</v>
      </c>
      <c r="C118" s="5" t="s">
        <v>0</v>
      </c>
      <c r="D118" s="4" t="s">
        <v>1</v>
      </c>
      <c r="E118" s="6" t="s">
        <v>2</v>
      </c>
      <c r="F118" s="7" t="s">
        <v>196</v>
      </c>
      <c r="G118" s="8" t="s">
        <v>3</v>
      </c>
      <c r="H118" s="8" t="s">
        <v>4</v>
      </c>
      <c r="I118" s="6" t="s">
        <v>5</v>
      </c>
      <c r="J118" s="6" t="s">
        <v>148</v>
      </c>
    </row>
    <row r="119" spans="1:10" ht="33.75" customHeight="1">
      <c r="A119" s="9">
        <f>A108+1</f>
        <v>69</v>
      </c>
      <c r="B119" s="16">
        <v>33</v>
      </c>
      <c r="C119" s="15" t="s">
        <v>200</v>
      </c>
      <c r="D119" s="15" t="s">
        <v>201</v>
      </c>
      <c r="E119" s="12" t="s">
        <v>204</v>
      </c>
      <c r="F119" s="18">
        <v>30000</v>
      </c>
      <c r="G119" s="16" t="s">
        <v>9</v>
      </c>
      <c r="H119" s="21"/>
      <c r="I119" s="12" t="s">
        <v>145</v>
      </c>
      <c r="J119" s="15" t="s">
        <v>29</v>
      </c>
    </row>
    <row r="120" spans="1:10" ht="33.75" customHeight="1">
      <c r="A120" s="9">
        <f>A119+1</f>
        <v>70</v>
      </c>
      <c r="B120" s="10" t="s">
        <v>14</v>
      </c>
      <c r="C120" s="17" t="s">
        <v>15</v>
      </c>
      <c r="D120" s="17" t="s">
        <v>16</v>
      </c>
      <c r="E120" s="15" t="s">
        <v>170</v>
      </c>
      <c r="F120" s="18">
        <v>9000</v>
      </c>
      <c r="G120" s="25" t="s">
        <v>9</v>
      </c>
      <c r="H120" s="21"/>
      <c r="I120" s="11" t="s">
        <v>145</v>
      </c>
      <c r="J120" s="15" t="s">
        <v>29</v>
      </c>
    </row>
    <row r="121" spans="1:10" ht="33.75" customHeight="1">
      <c r="A121" s="9">
        <f>A120+1</f>
        <v>71</v>
      </c>
      <c r="B121" s="10" t="s">
        <v>14</v>
      </c>
      <c r="C121" s="17" t="s">
        <v>15</v>
      </c>
      <c r="D121" s="17" t="s">
        <v>16</v>
      </c>
      <c r="E121" s="15" t="s">
        <v>165</v>
      </c>
      <c r="F121" s="18">
        <v>17000</v>
      </c>
      <c r="G121" s="25" t="s">
        <v>9</v>
      </c>
      <c r="H121" s="21"/>
      <c r="I121" s="11" t="s">
        <v>10</v>
      </c>
      <c r="J121" s="11" t="s">
        <v>11</v>
      </c>
    </row>
    <row r="122" spans="1:10" ht="33.75" customHeight="1">
      <c r="A122" s="9">
        <f>A121+1</f>
        <v>72</v>
      </c>
      <c r="B122" s="10" t="s">
        <v>14</v>
      </c>
      <c r="C122" s="17" t="s">
        <v>15</v>
      </c>
      <c r="D122" s="17" t="s">
        <v>16</v>
      </c>
      <c r="E122" s="15" t="s">
        <v>166</v>
      </c>
      <c r="F122" s="18">
        <v>2000</v>
      </c>
      <c r="G122" s="25" t="s">
        <v>9</v>
      </c>
      <c r="H122" s="17"/>
      <c r="I122" s="11" t="s">
        <v>10</v>
      </c>
      <c r="J122" s="11" t="s">
        <v>11</v>
      </c>
    </row>
    <row r="123" spans="1:10" ht="33.75" customHeight="1">
      <c r="A123" s="9">
        <f>A122+1</f>
        <v>73</v>
      </c>
      <c r="B123" s="10" t="s">
        <v>14</v>
      </c>
      <c r="C123" s="17" t="s">
        <v>15</v>
      </c>
      <c r="D123" s="17" t="s">
        <v>16</v>
      </c>
      <c r="E123" s="15" t="s">
        <v>167</v>
      </c>
      <c r="F123" s="18">
        <v>3000</v>
      </c>
      <c r="G123" s="25" t="s">
        <v>9</v>
      </c>
      <c r="H123" s="17"/>
      <c r="I123" s="11" t="s">
        <v>10</v>
      </c>
      <c r="J123" s="11" t="s">
        <v>11</v>
      </c>
    </row>
    <row r="124" spans="1:10" ht="33.75" customHeight="1">
      <c r="A124" s="99" t="s">
        <v>242</v>
      </c>
      <c r="B124" s="100"/>
      <c r="C124" s="100"/>
      <c r="D124" s="100"/>
      <c r="E124" s="100"/>
      <c r="F124" s="45">
        <f>SUM(F119:F123)</f>
        <v>61000</v>
      </c>
      <c r="G124" s="108"/>
      <c r="H124" s="109"/>
      <c r="I124" s="109"/>
      <c r="J124" s="110"/>
    </row>
    <row r="125" spans="1:10" ht="33.75" customHeight="1">
      <c r="A125" s="27"/>
      <c r="B125" s="28"/>
      <c r="C125" s="54"/>
      <c r="D125" s="54"/>
      <c r="E125" s="33"/>
      <c r="F125" s="31"/>
      <c r="G125" s="59"/>
      <c r="H125" s="51"/>
      <c r="I125" s="29"/>
      <c r="J125" s="29"/>
    </row>
    <row r="126" spans="1:10" ht="33.75" customHeight="1">
      <c r="A126" s="27"/>
      <c r="B126" s="28"/>
      <c r="C126" s="54"/>
      <c r="D126" s="54"/>
      <c r="E126" s="33"/>
      <c r="F126" s="31"/>
      <c r="G126" s="59"/>
      <c r="H126" s="51"/>
      <c r="I126" s="29"/>
      <c r="J126" s="29"/>
    </row>
    <row r="127" spans="1:10" ht="33.75" customHeight="1">
      <c r="A127" s="27"/>
      <c r="B127" s="28"/>
      <c r="C127" s="54"/>
      <c r="D127" s="54"/>
      <c r="E127" s="33"/>
      <c r="F127" s="31"/>
      <c r="G127" s="59"/>
      <c r="H127" s="51"/>
      <c r="I127" s="29"/>
      <c r="J127" s="29"/>
    </row>
    <row r="128" spans="1:10" ht="33.75" customHeight="1">
      <c r="A128" s="27"/>
      <c r="B128" s="28"/>
      <c r="C128" s="54"/>
      <c r="D128" s="54"/>
      <c r="E128" s="33"/>
      <c r="F128" s="31"/>
      <c r="G128" s="59"/>
      <c r="H128" s="51"/>
      <c r="I128" s="29"/>
      <c r="J128" s="29"/>
    </row>
    <row r="129" spans="1:10" ht="33.75" customHeight="1">
      <c r="A129" s="27"/>
      <c r="B129" s="28"/>
      <c r="C129" s="54"/>
      <c r="D129" s="54"/>
      <c r="E129" s="33"/>
      <c r="F129" s="31"/>
      <c r="G129" s="59"/>
      <c r="H129" s="51"/>
      <c r="I129" s="29"/>
      <c r="J129" s="29"/>
    </row>
    <row r="130" spans="1:10" ht="33.75" customHeight="1">
      <c r="A130" s="27"/>
      <c r="B130" s="28"/>
      <c r="C130" s="54"/>
      <c r="D130" s="54"/>
      <c r="E130" s="33"/>
      <c r="F130" s="31"/>
      <c r="G130" s="59"/>
      <c r="H130" s="51"/>
      <c r="I130" s="29"/>
      <c r="J130" s="29"/>
    </row>
    <row r="131" spans="1:10" ht="33.75" customHeight="1">
      <c r="A131" s="27"/>
      <c r="B131" s="28"/>
      <c r="C131" s="54"/>
      <c r="D131" s="54"/>
      <c r="E131" s="33"/>
      <c r="F131" s="31"/>
      <c r="G131" s="59"/>
      <c r="H131" s="51"/>
      <c r="I131" s="29"/>
      <c r="J131" s="29"/>
    </row>
    <row r="132" spans="1:10" ht="33.75" customHeight="1">
      <c r="A132" s="27"/>
      <c r="B132" s="28"/>
      <c r="C132" s="54"/>
      <c r="D132" s="54"/>
      <c r="E132" s="33"/>
      <c r="F132" s="31"/>
      <c r="G132" s="59"/>
      <c r="H132" s="51"/>
      <c r="I132" s="29"/>
      <c r="J132" s="29"/>
    </row>
    <row r="133" spans="1:10" ht="33.75" customHeight="1">
      <c r="A133" s="101" t="s">
        <v>205</v>
      </c>
      <c r="B133" s="102"/>
      <c r="C133" s="102"/>
      <c r="D133" s="102"/>
      <c r="E133" s="102"/>
      <c r="F133" s="102"/>
      <c r="G133" s="102"/>
      <c r="H133" s="102"/>
      <c r="I133" s="102"/>
      <c r="J133" s="102"/>
    </row>
    <row r="134" spans="1:10" ht="33.75" customHeight="1">
      <c r="A134" s="4" t="s">
        <v>17</v>
      </c>
      <c r="B134" s="4" t="s">
        <v>6</v>
      </c>
      <c r="C134" s="5" t="s">
        <v>0</v>
      </c>
      <c r="D134" s="4" t="s">
        <v>1</v>
      </c>
      <c r="E134" s="6" t="s">
        <v>2</v>
      </c>
      <c r="F134" s="7" t="s">
        <v>196</v>
      </c>
      <c r="G134" s="8" t="s">
        <v>3</v>
      </c>
      <c r="H134" s="8" t="s">
        <v>4</v>
      </c>
      <c r="I134" s="6" t="s">
        <v>5</v>
      </c>
      <c r="J134" s="6" t="s">
        <v>148</v>
      </c>
    </row>
    <row r="135" spans="1:10" ht="33.75" customHeight="1">
      <c r="A135" s="9">
        <f>A123+1</f>
        <v>74</v>
      </c>
      <c r="B135" s="10">
        <v>10</v>
      </c>
      <c r="C135" s="11" t="s">
        <v>160</v>
      </c>
      <c r="D135" s="12" t="s">
        <v>161</v>
      </c>
      <c r="E135" s="12" t="s">
        <v>156</v>
      </c>
      <c r="F135" s="13">
        <v>5000</v>
      </c>
      <c r="G135" s="14" t="s">
        <v>9</v>
      </c>
      <c r="H135" s="10"/>
      <c r="I135" s="12" t="s">
        <v>35</v>
      </c>
      <c r="J135" s="12" t="s">
        <v>11</v>
      </c>
    </row>
    <row r="136" spans="1:10" ht="33.75" customHeight="1">
      <c r="A136" s="49">
        <f>A135+1</f>
        <v>75</v>
      </c>
      <c r="B136" s="10">
        <v>10</v>
      </c>
      <c r="C136" s="11" t="s">
        <v>160</v>
      </c>
      <c r="D136" s="12" t="s">
        <v>161</v>
      </c>
      <c r="E136" s="12" t="s">
        <v>150</v>
      </c>
      <c r="F136" s="13">
        <v>500</v>
      </c>
      <c r="G136" s="14" t="s">
        <v>9</v>
      </c>
      <c r="H136" s="21"/>
      <c r="I136" s="12" t="s">
        <v>35</v>
      </c>
      <c r="J136" s="12" t="s">
        <v>11</v>
      </c>
    </row>
    <row r="137" spans="1:10" ht="33.75" customHeight="1">
      <c r="A137" s="49">
        <f aca="true" t="shared" si="6" ref="A137:A144">A136+1</f>
        <v>76</v>
      </c>
      <c r="B137" s="10">
        <v>10</v>
      </c>
      <c r="C137" s="11" t="s">
        <v>160</v>
      </c>
      <c r="D137" s="12" t="s">
        <v>161</v>
      </c>
      <c r="E137" s="12" t="s">
        <v>151</v>
      </c>
      <c r="F137" s="13">
        <v>500</v>
      </c>
      <c r="G137" s="14" t="s">
        <v>9</v>
      </c>
      <c r="H137" s="21"/>
      <c r="I137" s="12" t="s">
        <v>35</v>
      </c>
      <c r="J137" s="12" t="s">
        <v>11</v>
      </c>
    </row>
    <row r="138" spans="1:10" ht="33.75" customHeight="1">
      <c r="A138" s="49">
        <f t="shared" si="6"/>
        <v>77</v>
      </c>
      <c r="B138" s="10">
        <v>10</v>
      </c>
      <c r="C138" s="11" t="s">
        <v>160</v>
      </c>
      <c r="D138" s="12" t="s">
        <v>161</v>
      </c>
      <c r="E138" s="12" t="s">
        <v>152</v>
      </c>
      <c r="F138" s="13">
        <v>3000</v>
      </c>
      <c r="G138" s="14" t="s">
        <v>9</v>
      </c>
      <c r="H138" s="21"/>
      <c r="I138" s="12" t="s">
        <v>35</v>
      </c>
      <c r="J138" s="12" t="s">
        <v>11</v>
      </c>
    </row>
    <row r="139" spans="1:10" ht="33.75" customHeight="1">
      <c r="A139" s="49">
        <f t="shared" si="6"/>
        <v>78</v>
      </c>
      <c r="B139" s="10">
        <v>10</v>
      </c>
      <c r="C139" s="11" t="s">
        <v>160</v>
      </c>
      <c r="D139" s="12" t="s">
        <v>161</v>
      </c>
      <c r="E139" s="12" t="s">
        <v>153</v>
      </c>
      <c r="F139" s="13">
        <v>200</v>
      </c>
      <c r="G139" s="14" t="s">
        <v>9</v>
      </c>
      <c r="H139" s="21"/>
      <c r="I139" s="12" t="s">
        <v>35</v>
      </c>
      <c r="J139" s="12" t="s">
        <v>11</v>
      </c>
    </row>
    <row r="140" spans="1:10" ht="33.75" customHeight="1">
      <c r="A140" s="49">
        <f t="shared" si="6"/>
        <v>79</v>
      </c>
      <c r="B140" s="10">
        <v>10</v>
      </c>
      <c r="C140" s="11" t="s">
        <v>160</v>
      </c>
      <c r="D140" s="12" t="s">
        <v>161</v>
      </c>
      <c r="E140" s="12" t="s">
        <v>154</v>
      </c>
      <c r="F140" s="13">
        <v>200</v>
      </c>
      <c r="G140" s="14" t="s">
        <v>9</v>
      </c>
      <c r="H140" s="21"/>
      <c r="I140" s="12" t="s">
        <v>35</v>
      </c>
      <c r="J140" s="12" t="s">
        <v>11</v>
      </c>
    </row>
    <row r="141" spans="1:10" ht="33.75" customHeight="1">
      <c r="A141" s="49">
        <f t="shared" si="6"/>
        <v>80</v>
      </c>
      <c r="B141" s="10">
        <v>10</v>
      </c>
      <c r="C141" s="11" t="s">
        <v>160</v>
      </c>
      <c r="D141" s="12" t="s">
        <v>161</v>
      </c>
      <c r="E141" s="12" t="s">
        <v>155</v>
      </c>
      <c r="F141" s="13">
        <v>300</v>
      </c>
      <c r="G141" s="14" t="s">
        <v>159</v>
      </c>
      <c r="H141" s="21"/>
      <c r="I141" s="12" t="s">
        <v>35</v>
      </c>
      <c r="J141" s="12" t="s">
        <v>11</v>
      </c>
    </row>
    <row r="142" spans="1:10" ht="33.75" customHeight="1">
      <c r="A142" s="49">
        <f t="shared" si="6"/>
        <v>81</v>
      </c>
      <c r="B142" s="10">
        <v>10</v>
      </c>
      <c r="C142" s="11" t="s">
        <v>160</v>
      </c>
      <c r="D142" s="12" t="s">
        <v>161</v>
      </c>
      <c r="E142" s="12" t="s">
        <v>157</v>
      </c>
      <c r="F142" s="13">
        <v>10000</v>
      </c>
      <c r="G142" s="14" t="s">
        <v>9</v>
      </c>
      <c r="H142" s="21"/>
      <c r="I142" s="12" t="s">
        <v>35</v>
      </c>
      <c r="J142" s="12" t="s">
        <v>11</v>
      </c>
    </row>
    <row r="143" spans="1:10" ht="33.75" customHeight="1">
      <c r="A143" s="49">
        <f t="shared" si="6"/>
        <v>82</v>
      </c>
      <c r="B143" s="10">
        <v>10</v>
      </c>
      <c r="C143" s="11" t="s">
        <v>160</v>
      </c>
      <c r="D143" s="12" t="s">
        <v>161</v>
      </c>
      <c r="E143" s="12" t="s">
        <v>158</v>
      </c>
      <c r="F143" s="13">
        <v>1500</v>
      </c>
      <c r="G143" s="14" t="s">
        <v>9</v>
      </c>
      <c r="H143" s="21"/>
      <c r="I143" s="12" t="s">
        <v>35</v>
      </c>
      <c r="J143" s="12" t="s">
        <v>11</v>
      </c>
    </row>
    <row r="144" spans="1:10" ht="79.5" customHeight="1">
      <c r="A144" s="52">
        <f t="shared" si="6"/>
        <v>83</v>
      </c>
      <c r="B144" s="83">
        <v>15</v>
      </c>
      <c r="C144" s="84" t="s">
        <v>220</v>
      </c>
      <c r="D144" s="84" t="s">
        <v>221</v>
      </c>
      <c r="E144" s="85" t="s">
        <v>281</v>
      </c>
      <c r="F144" s="86"/>
      <c r="G144" s="87" t="s">
        <v>222</v>
      </c>
      <c r="H144" s="88"/>
      <c r="I144" s="85" t="s">
        <v>35</v>
      </c>
      <c r="J144" s="85" t="s">
        <v>11</v>
      </c>
    </row>
    <row r="145" spans="1:10" ht="59.25" customHeight="1">
      <c r="A145" s="99" t="s">
        <v>244</v>
      </c>
      <c r="B145" s="100"/>
      <c r="C145" s="100"/>
      <c r="D145" s="100"/>
      <c r="E145" s="100"/>
      <c r="F145" s="48">
        <f>SUM(F135:F144)</f>
        <v>21200</v>
      </c>
      <c r="G145" s="89"/>
      <c r="H145" s="75"/>
      <c r="I145" s="62"/>
      <c r="J145" s="76"/>
    </row>
    <row r="146" spans="1:10" ht="39" customHeight="1">
      <c r="A146" s="4" t="s">
        <v>17</v>
      </c>
      <c r="B146" s="4" t="s">
        <v>6</v>
      </c>
      <c r="C146" s="5" t="s">
        <v>0</v>
      </c>
      <c r="D146" s="4" t="s">
        <v>1</v>
      </c>
      <c r="E146" s="6" t="s">
        <v>2</v>
      </c>
      <c r="F146" s="7" t="s">
        <v>196</v>
      </c>
      <c r="G146" s="8" t="s">
        <v>3</v>
      </c>
      <c r="H146" s="8" t="s">
        <v>4</v>
      </c>
      <c r="I146" s="6" t="s">
        <v>5</v>
      </c>
      <c r="J146" s="6" t="s">
        <v>148</v>
      </c>
    </row>
    <row r="147" spans="1:10" ht="33.75" customHeight="1">
      <c r="A147" s="49">
        <f>A144+1</f>
        <v>84</v>
      </c>
      <c r="B147" s="10">
        <v>40</v>
      </c>
      <c r="C147" s="11" t="s">
        <v>31</v>
      </c>
      <c r="D147" s="12" t="s">
        <v>32</v>
      </c>
      <c r="E147" s="12" t="s">
        <v>34</v>
      </c>
      <c r="F147" s="18">
        <v>500</v>
      </c>
      <c r="G147" s="16" t="s">
        <v>9</v>
      </c>
      <c r="H147" s="21"/>
      <c r="I147" s="12" t="s">
        <v>146</v>
      </c>
      <c r="J147" s="12" t="s">
        <v>11</v>
      </c>
    </row>
    <row r="148" spans="1:10" ht="33.75" customHeight="1">
      <c r="A148" s="49">
        <f aca="true" t="shared" si="7" ref="A148:A158">A147+1</f>
        <v>85</v>
      </c>
      <c r="B148" s="10">
        <v>40</v>
      </c>
      <c r="C148" s="11" t="s">
        <v>31</v>
      </c>
      <c r="D148" s="12" t="s">
        <v>32</v>
      </c>
      <c r="E148" s="12" t="s">
        <v>39</v>
      </c>
      <c r="F148" s="18">
        <v>1500</v>
      </c>
      <c r="G148" s="16" t="s">
        <v>9</v>
      </c>
      <c r="H148" s="21"/>
      <c r="I148" s="12" t="s">
        <v>146</v>
      </c>
      <c r="J148" s="12" t="s">
        <v>11</v>
      </c>
    </row>
    <row r="149" spans="1:10" ht="28.5" customHeight="1">
      <c r="A149" s="49">
        <f t="shared" si="7"/>
        <v>86</v>
      </c>
      <c r="B149" s="63">
        <v>40</v>
      </c>
      <c r="C149" s="64" t="s">
        <v>56</v>
      </c>
      <c r="D149" s="61" t="s">
        <v>57</v>
      </c>
      <c r="E149" s="15" t="s">
        <v>61</v>
      </c>
      <c r="F149" s="18">
        <v>500</v>
      </c>
      <c r="G149" s="19" t="s">
        <v>9</v>
      </c>
      <c r="H149" s="20"/>
      <c r="I149" s="12" t="s">
        <v>147</v>
      </c>
      <c r="J149" s="15" t="s">
        <v>29</v>
      </c>
    </row>
    <row r="150" spans="1:10" ht="33.75" customHeight="1">
      <c r="A150" s="49">
        <f t="shared" si="7"/>
        <v>87</v>
      </c>
      <c r="B150" s="10">
        <v>40</v>
      </c>
      <c r="C150" s="15" t="s">
        <v>123</v>
      </c>
      <c r="D150" s="15" t="s">
        <v>124</v>
      </c>
      <c r="E150" s="15" t="s">
        <v>262</v>
      </c>
      <c r="F150" s="35"/>
      <c r="G150" s="16" t="s">
        <v>9</v>
      </c>
      <c r="H150" s="21"/>
      <c r="I150" s="12" t="s">
        <v>147</v>
      </c>
      <c r="J150" s="15" t="s">
        <v>29</v>
      </c>
    </row>
    <row r="151" spans="1:10" ht="33.75" customHeight="1">
      <c r="A151" s="49">
        <f t="shared" si="7"/>
        <v>88</v>
      </c>
      <c r="B151" s="16">
        <v>40</v>
      </c>
      <c r="C151" s="17" t="s">
        <v>72</v>
      </c>
      <c r="D151" s="17" t="s">
        <v>73</v>
      </c>
      <c r="E151" s="15" t="s">
        <v>75</v>
      </c>
      <c r="F151" s="18">
        <v>100</v>
      </c>
      <c r="G151" s="16" t="s">
        <v>9</v>
      </c>
      <c r="H151" s="21"/>
      <c r="I151" s="12" t="s">
        <v>146</v>
      </c>
      <c r="J151" s="24" t="s">
        <v>11</v>
      </c>
    </row>
    <row r="152" spans="1:10" ht="33.75" customHeight="1">
      <c r="A152" s="49">
        <f t="shared" si="7"/>
        <v>89</v>
      </c>
      <c r="B152" s="16">
        <v>40</v>
      </c>
      <c r="C152" s="17" t="s">
        <v>72</v>
      </c>
      <c r="D152" s="17" t="s">
        <v>73</v>
      </c>
      <c r="E152" s="15" t="s">
        <v>78</v>
      </c>
      <c r="F152" s="18">
        <v>1500</v>
      </c>
      <c r="G152" s="16" t="s">
        <v>9</v>
      </c>
      <c r="H152" s="17"/>
      <c r="I152" s="12" t="s">
        <v>146</v>
      </c>
      <c r="J152" s="24" t="s">
        <v>11</v>
      </c>
    </row>
    <row r="153" spans="1:10" ht="33.75" customHeight="1">
      <c r="A153" s="49">
        <f t="shared" si="7"/>
        <v>90</v>
      </c>
      <c r="B153" s="10" t="s">
        <v>7</v>
      </c>
      <c r="C153" s="26" t="s">
        <v>8</v>
      </c>
      <c r="D153" s="17" t="s">
        <v>13</v>
      </c>
      <c r="E153" s="15" t="s">
        <v>12</v>
      </c>
      <c r="F153" s="18">
        <v>65000</v>
      </c>
      <c r="G153" s="16" t="s">
        <v>9</v>
      </c>
      <c r="H153" s="21"/>
      <c r="I153" s="11" t="s">
        <v>10</v>
      </c>
      <c r="J153" s="11" t="s">
        <v>128</v>
      </c>
    </row>
    <row r="154" spans="1:10" ht="33.75" customHeight="1">
      <c r="A154" s="49">
        <f t="shared" si="7"/>
        <v>91</v>
      </c>
      <c r="B154" s="16" t="s">
        <v>207</v>
      </c>
      <c r="C154" s="12" t="s">
        <v>208</v>
      </c>
      <c r="D154" s="12" t="s">
        <v>209</v>
      </c>
      <c r="E154" s="12" t="s">
        <v>282</v>
      </c>
      <c r="F154" s="53"/>
      <c r="G154" s="16" t="s">
        <v>9</v>
      </c>
      <c r="H154" s="21"/>
      <c r="I154" s="11" t="s">
        <v>10</v>
      </c>
      <c r="J154" s="11" t="s">
        <v>128</v>
      </c>
    </row>
    <row r="155" spans="1:10" ht="33.75" customHeight="1">
      <c r="A155" s="49">
        <f t="shared" si="7"/>
        <v>92</v>
      </c>
      <c r="B155" s="10" t="s">
        <v>14</v>
      </c>
      <c r="C155" s="17" t="s">
        <v>15</v>
      </c>
      <c r="D155" s="17" t="s">
        <v>16</v>
      </c>
      <c r="E155" s="15" t="s">
        <v>162</v>
      </c>
      <c r="F155" s="18">
        <v>3500</v>
      </c>
      <c r="G155" s="16" t="s">
        <v>9</v>
      </c>
      <c r="H155" s="17"/>
      <c r="I155" s="11" t="s">
        <v>10</v>
      </c>
      <c r="J155" s="11" t="s">
        <v>11</v>
      </c>
    </row>
    <row r="156" spans="1:10" ht="33.75" customHeight="1">
      <c r="A156" s="49">
        <f t="shared" si="7"/>
        <v>93</v>
      </c>
      <c r="B156" s="10" t="s">
        <v>14</v>
      </c>
      <c r="C156" s="17" t="s">
        <v>15</v>
      </c>
      <c r="D156" s="17" t="s">
        <v>16</v>
      </c>
      <c r="E156" s="15" t="s">
        <v>164</v>
      </c>
      <c r="F156" s="18">
        <v>10000</v>
      </c>
      <c r="G156" s="16" t="s">
        <v>9</v>
      </c>
      <c r="H156" s="21"/>
      <c r="I156" s="11" t="s">
        <v>10</v>
      </c>
      <c r="J156" s="11" t="s">
        <v>11</v>
      </c>
    </row>
    <row r="157" spans="1:10" ht="37.5" customHeight="1">
      <c r="A157" s="49">
        <f t="shared" si="7"/>
        <v>94</v>
      </c>
      <c r="B157" s="10" t="s">
        <v>14</v>
      </c>
      <c r="C157" s="17" t="s">
        <v>15</v>
      </c>
      <c r="D157" s="17" t="s">
        <v>16</v>
      </c>
      <c r="E157" s="15" t="s">
        <v>230</v>
      </c>
      <c r="F157" s="18">
        <v>3000</v>
      </c>
      <c r="G157" s="16" t="s">
        <v>9</v>
      </c>
      <c r="H157" s="21"/>
      <c r="I157" s="12" t="s">
        <v>55</v>
      </c>
      <c r="J157" s="15" t="s">
        <v>11</v>
      </c>
    </row>
    <row r="158" spans="1:10" ht="39.75" customHeight="1">
      <c r="A158" s="49">
        <f t="shared" si="7"/>
        <v>95</v>
      </c>
      <c r="B158" s="16" t="s">
        <v>14</v>
      </c>
      <c r="C158" s="12" t="s">
        <v>219</v>
      </c>
      <c r="D158" s="12" t="s">
        <v>218</v>
      </c>
      <c r="E158" s="12" t="s">
        <v>252</v>
      </c>
      <c r="F158" s="90">
        <v>435300</v>
      </c>
      <c r="G158" s="16" t="s">
        <v>9</v>
      </c>
      <c r="H158" s="21"/>
      <c r="I158" s="11" t="s">
        <v>10</v>
      </c>
      <c r="J158" s="11" t="s">
        <v>11</v>
      </c>
    </row>
    <row r="159" spans="1:10" ht="33.75" customHeight="1">
      <c r="A159" s="99" t="s">
        <v>244</v>
      </c>
      <c r="B159" s="100"/>
      <c r="C159" s="100"/>
      <c r="D159" s="100"/>
      <c r="E159" s="100"/>
      <c r="F159" s="45">
        <f>SUM(F147:F158)+F145</f>
        <v>542100</v>
      </c>
      <c r="G159" s="107"/>
      <c r="H159" s="97"/>
      <c r="I159" s="97"/>
      <c r="J159" s="98"/>
    </row>
    <row r="160" spans="1:10" ht="33.75" customHeight="1">
      <c r="A160" s="46"/>
      <c r="B160" s="47"/>
      <c r="C160" s="47"/>
      <c r="D160" s="47"/>
      <c r="E160" s="47"/>
      <c r="F160" s="45"/>
      <c r="G160" s="77"/>
      <c r="H160" s="78"/>
      <c r="I160" s="78"/>
      <c r="J160" s="79"/>
    </row>
    <row r="161" spans="1:10" ht="33.75" customHeight="1">
      <c r="A161" s="4" t="s">
        <v>17</v>
      </c>
      <c r="B161" s="4" t="s">
        <v>6</v>
      </c>
      <c r="C161" s="5" t="s">
        <v>0</v>
      </c>
      <c r="D161" s="4" t="s">
        <v>1</v>
      </c>
      <c r="E161" s="6" t="s">
        <v>2</v>
      </c>
      <c r="F161" s="7" t="s">
        <v>196</v>
      </c>
      <c r="G161" s="8" t="s">
        <v>3</v>
      </c>
      <c r="H161" s="8" t="s">
        <v>4</v>
      </c>
      <c r="I161" s="6" t="s">
        <v>5</v>
      </c>
      <c r="J161" s="6" t="s">
        <v>148</v>
      </c>
    </row>
    <row r="162" spans="1:10" ht="33.75" customHeight="1">
      <c r="A162" s="27">
        <f>A158+1</f>
        <v>96</v>
      </c>
      <c r="B162" s="16">
        <v>61</v>
      </c>
      <c r="C162" s="12" t="s">
        <v>223</v>
      </c>
      <c r="D162" s="12" t="s">
        <v>224</v>
      </c>
      <c r="E162" s="12" t="s">
        <v>272</v>
      </c>
      <c r="F162" s="18"/>
      <c r="G162" s="16" t="s">
        <v>9</v>
      </c>
      <c r="H162" s="21"/>
      <c r="I162" s="12" t="s">
        <v>145</v>
      </c>
      <c r="J162" s="15" t="s">
        <v>128</v>
      </c>
    </row>
    <row r="163" spans="1:10" ht="33.75" customHeight="1">
      <c r="A163" s="27">
        <f aca="true" t="shared" si="8" ref="A163:A172">A162+1</f>
        <v>97</v>
      </c>
      <c r="B163" s="16">
        <v>61</v>
      </c>
      <c r="C163" s="12" t="s">
        <v>223</v>
      </c>
      <c r="D163" s="12" t="s">
        <v>224</v>
      </c>
      <c r="E163" s="12" t="s">
        <v>225</v>
      </c>
      <c r="F163" s="18"/>
      <c r="G163" s="16"/>
      <c r="H163" s="21"/>
      <c r="I163" s="12" t="s">
        <v>145</v>
      </c>
      <c r="J163" s="15" t="s">
        <v>128</v>
      </c>
    </row>
    <row r="164" spans="1:10" ht="33.75" customHeight="1">
      <c r="A164" s="27">
        <f t="shared" si="8"/>
        <v>98</v>
      </c>
      <c r="B164" s="16">
        <v>61</v>
      </c>
      <c r="C164" s="12" t="s">
        <v>223</v>
      </c>
      <c r="D164" s="12" t="s">
        <v>224</v>
      </c>
      <c r="E164" s="12" t="s">
        <v>226</v>
      </c>
      <c r="F164" s="18"/>
      <c r="G164" s="16" t="s">
        <v>9</v>
      </c>
      <c r="H164" s="21"/>
      <c r="I164" s="12" t="s">
        <v>255</v>
      </c>
      <c r="J164" s="15" t="s">
        <v>128</v>
      </c>
    </row>
    <row r="165" spans="1:10" ht="33.75" customHeight="1">
      <c r="A165" s="27">
        <f t="shared" si="8"/>
        <v>99</v>
      </c>
      <c r="B165" s="16">
        <v>61</v>
      </c>
      <c r="C165" s="12" t="s">
        <v>223</v>
      </c>
      <c r="D165" s="12" t="s">
        <v>224</v>
      </c>
      <c r="E165" s="15" t="s">
        <v>264</v>
      </c>
      <c r="F165" s="18"/>
      <c r="G165" s="16" t="s">
        <v>9</v>
      </c>
      <c r="H165" s="21"/>
      <c r="I165" s="12" t="s">
        <v>263</v>
      </c>
      <c r="J165" s="15" t="s">
        <v>29</v>
      </c>
    </row>
    <row r="166" spans="1:10" ht="39" customHeight="1">
      <c r="A166" s="27">
        <f t="shared" si="8"/>
        <v>100</v>
      </c>
      <c r="B166" s="16">
        <v>66</v>
      </c>
      <c r="C166" s="15" t="s">
        <v>216</v>
      </c>
      <c r="D166" s="15" t="s">
        <v>217</v>
      </c>
      <c r="E166" s="12" t="s">
        <v>283</v>
      </c>
      <c r="F166" s="90">
        <v>551700</v>
      </c>
      <c r="G166" s="16" t="s">
        <v>9</v>
      </c>
      <c r="H166" s="21"/>
      <c r="I166" s="15" t="s">
        <v>257</v>
      </c>
      <c r="J166" s="15" t="s">
        <v>128</v>
      </c>
    </row>
    <row r="167" spans="1:10" ht="33.75" customHeight="1">
      <c r="A167" s="27">
        <f t="shared" si="8"/>
        <v>101</v>
      </c>
      <c r="B167" s="16">
        <v>66</v>
      </c>
      <c r="C167" s="12" t="s">
        <v>210</v>
      </c>
      <c r="D167" s="12" t="s">
        <v>211</v>
      </c>
      <c r="E167" s="12" t="s">
        <v>259</v>
      </c>
      <c r="F167" s="18"/>
      <c r="G167" s="16" t="s">
        <v>9</v>
      </c>
      <c r="H167" s="21"/>
      <c r="I167" s="15" t="s">
        <v>256</v>
      </c>
      <c r="J167" s="15" t="s">
        <v>128</v>
      </c>
    </row>
    <row r="168" spans="1:10" ht="40.5" customHeight="1">
      <c r="A168" s="27">
        <f t="shared" si="8"/>
        <v>102</v>
      </c>
      <c r="B168" s="16">
        <v>66</v>
      </c>
      <c r="C168" s="12" t="s">
        <v>210</v>
      </c>
      <c r="D168" s="12" t="s">
        <v>211</v>
      </c>
      <c r="E168" s="12" t="s">
        <v>284</v>
      </c>
      <c r="F168" s="18"/>
      <c r="G168" s="16" t="s">
        <v>9</v>
      </c>
      <c r="H168" s="21"/>
      <c r="I168" s="15" t="s">
        <v>256</v>
      </c>
      <c r="J168" s="15" t="s">
        <v>128</v>
      </c>
    </row>
    <row r="169" spans="1:10" ht="67.5">
      <c r="A169" s="27">
        <f t="shared" si="8"/>
        <v>103</v>
      </c>
      <c r="B169" s="16">
        <v>66</v>
      </c>
      <c r="C169" s="12" t="s">
        <v>210</v>
      </c>
      <c r="D169" s="12" t="s">
        <v>211</v>
      </c>
      <c r="E169" s="12" t="s">
        <v>285</v>
      </c>
      <c r="F169" s="18"/>
      <c r="G169" s="16" t="s">
        <v>9</v>
      </c>
      <c r="H169" s="21"/>
      <c r="I169" s="15" t="s">
        <v>256</v>
      </c>
      <c r="J169" s="15" t="s">
        <v>128</v>
      </c>
    </row>
    <row r="170" spans="1:10" ht="50.25" customHeight="1">
      <c r="A170" s="27">
        <f t="shared" si="8"/>
        <v>104</v>
      </c>
      <c r="B170" s="16" t="s">
        <v>212</v>
      </c>
      <c r="C170" s="15" t="s">
        <v>213</v>
      </c>
      <c r="D170" s="15" t="s">
        <v>214</v>
      </c>
      <c r="E170" s="12" t="s">
        <v>273</v>
      </c>
      <c r="F170" s="53">
        <v>40000</v>
      </c>
      <c r="G170" s="16" t="s">
        <v>9</v>
      </c>
      <c r="H170" s="21"/>
      <c r="I170" s="15" t="s">
        <v>256</v>
      </c>
      <c r="J170" s="15" t="s">
        <v>128</v>
      </c>
    </row>
    <row r="171" spans="1:10" ht="37.5" customHeight="1">
      <c r="A171" s="27">
        <f t="shared" si="8"/>
        <v>105</v>
      </c>
      <c r="B171" s="16" t="s">
        <v>212</v>
      </c>
      <c r="C171" s="15" t="s">
        <v>215</v>
      </c>
      <c r="D171" s="15" t="s">
        <v>214</v>
      </c>
      <c r="E171" s="12" t="s">
        <v>267</v>
      </c>
      <c r="F171" s="53"/>
      <c r="G171" s="16" t="s">
        <v>9</v>
      </c>
      <c r="H171" s="21"/>
      <c r="I171" s="15" t="s">
        <v>256</v>
      </c>
      <c r="J171" s="15" t="s">
        <v>128</v>
      </c>
    </row>
    <row r="172" spans="1:10" ht="51.75" customHeight="1">
      <c r="A172" s="27">
        <f t="shared" si="8"/>
        <v>106</v>
      </c>
      <c r="B172" s="16">
        <v>80</v>
      </c>
      <c r="C172" s="12" t="s">
        <v>206</v>
      </c>
      <c r="D172" s="12" t="s">
        <v>83</v>
      </c>
      <c r="E172" s="12" t="s">
        <v>246</v>
      </c>
      <c r="F172" s="90">
        <v>155200</v>
      </c>
      <c r="G172" s="16" t="s">
        <v>9</v>
      </c>
      <c r="H172" s="21"/>
      <c r="I172" s="15" t="s">
        <v>254</v>
      </c>
      <c r="J172" s="15" t="s">
        <v>128</v>
      </c>
    </row>
    <row r="173" spans="1:10" ht="33.75" customHeight="1">
      <c r="A173" s="99" t="s">
        <v>243</v>
      </c>
      <c r="B173" s="100"/>
      <c r="C173" s="100"/>
      <c r="D173" s="100"/>
      <c r="E173" s="100"/>
      <c r="F173" s="45">
        <f>SUM(F162:F172)+F159</f>
        <v>1289000</v>
      </c>
      <c r="G173" s="60"/>
      <c r="H173" s="75"/>
      <c r="I173" s="62"/>
      <c r="J173" s="76"/>
    </row>
    <row r="174" spans="1:10" ht="33.75" customHeight="1">
      <c r="A174" s="101" t="s">
        <v>231</v>
      </c>
      <c r="B174" s="102"/>
      <c r="C174" s="102"/>
      <c r="D174" s="102"/>
      <c r="E174" s="102"/>
      <c r="F174" s="102"/>
      <c r="G174" s="102"/>
      <c r="H174" s="102"/>
      <c r="I174" s="102"/>
      <c r="J174" s="102"/>
    </row>
    <row r="175" spans="1:10" ht="33.75" customHeight="1">
      <c r="A175" s="4" t="s">
        <v>17</v>
      </c>
      <c r="B175" s="4" t="s">
        <v>6</v>
      </c>
      <c r="C175" s="5" t="s">
        <v>0</v>
      </c>
      <c r="D175" s="4" t="s">
        <v>1</v>
      </c>
      <c r="E175" s="6" t="s">
        <v>2</v>
      </c>
      <c r="F175" s="7" t="s">
        <v>196</v>
      </c>
      <c r="G175" s="8" t="s">
        <v>3</v>
      </c>
      <c r="H175" s="8" t="s">
        <v>4</v>
      </c>
      <c r="I175" s="6" t="s">
        <v>5</v>
      </c>
      <c r="J175" s="6" t="s">
        <v>148</v>
      </c>
    </row>
    <row r="176" spans="1:10" ht="30" customHeight="1">
      <c r="A176" s="27">
        <f>A172+1</f>
        <v>107</v>
      </c>
      <c r="B176" s="10">
        <v>32</v>
      </c>
      <c r="C176" s="10" t="s">
        <v>233</v>
      </c>
      <c r="D176" s="15" t="s">
        <v>234</v>
      </c>
      <c r="E176" s="15" t="s">
        <v>235</v>
      </c>
      <c r="F176" s="18"/>
      <c r="G176" s="16"/>
      <c r="H176" s="35"/>
      <c r="I176" s="15" t="s">
        <v>258</v>
      </c>
      <c r="J176" s="15" t="s">
        <v>128</v>
      </c>
    </row>
    <row r="177" spans="1:10" ht="30" customHeight="1">
      <c r="A177" s="9">
        <f>A176+1</f>
        <v>108</v>
      </c>
      <c r="B177" s="10">
        <v>40</v>
      </c>
      <c r="C177" s="10" t="s">
        <v>56</v>
      </c>
      <c r="D177" s="15" t="s">
        <v>57</v>
      </c>
      <c r="E177" s="15" t="s">
        <v>63</v>
      </c>
      <c r="F177" s="18">
        <v>200</v>
      </c>
      <c r="G177" s="16" t="s">
        <v>9</v>
      </c>
      <c r="H177" s="35"/>
      <c r="I177" s="15" t="s">
        <v>146</v>
      </c>
      <c r="J177" s="15" t="s">
        <v>11</v>
      </c>
    </row>
    <row r="178" spans="1:10" ht="30" customHeight="1">
      <c r="A178" s="9">
        <f aca="true" t="shared" si="9" ref="A178:A185">A177+1</f>
        <v>109</v>
      </c>
      <c r="B178" s="10">
        <v>40</v>
      </c>
      <c r="C178" s="10" t="s">
        <v>56</v>
      </c>
      <c r="D178" s="15" t="s">
        <v>57</v>
      </c>
      <c r="E178" s="15" t="s">
        <v>64</v>
      </c>
      <c r="F178" s="18">
        <v>800</v>
      </c>
      <c r="G178" s="16" t="s">
        <v>9</v>
      </c>
      <c r="H178" s="35"/>
      <c r="I178" s="15" t="s">
        <v>146</v>
      </c>
      <c r="J178" s="15" t="s">
        <v>11</v>
      </c>
    </row>
    <row r="179" spans="1:10" ht="30" customHeight="1">
      <c r="A179" s="9">
        <f t="shared" si="9"/>
        <v>110</v>
      </c>
      <c r="B179" s="10">
        <v>40</v>
      </c>
      <c r="C179" s="10" t="s">
        <v>56</v>
      </c>
      <c r="D179" s="15" t="s">
        <v>57</v>
      </c>
      <c r="E179" s="15" t="s">
        <v>286</v>
      </c>
      <c r="F179" s="18">
        <v>500</v>
      </c>
      <c r="G179" s="16" t="s">
        <v>9</v>
      </c>
      <c r="H179" s="35"/>
      <c r="I179" s="15" t="s">
        <v>146</v>
      </c>
      <c r="J179" s="15" t="s">
        <v>11</v>
      </c>
    </row>
    <row r="180" spans="1:10" ht="30" customHeight="1">
      <c r="A180" s="9">
        <f t="shared" si="9"/>
        <v>111</v>
      </c>
      <c r="B180" s="10">
        <v>40</v>
      </c>
      <c r="C180" s="10" t="s">
        <v>56</v>
      </c>
      <c r="D180" s="15" t="s">
        <v>57</v>
      </c>
      <c r="E180" s="15" t="s">
        <v>66</v>
      </c>
      <c r="F180" s="18">
        <v>100</v>
      </c>
      <c r="G180" s="16" t="s">
        <v>9</v>
      </c>
      <c r="H180" s="35"/>
      <c r="I180" s="15" t="s">
        <v>146</v>
      </c>
      <c r="J180" s="15" t="s">
        <v>11</v>
      </c>
    </row>
    <row r="181" spans="1:10" ht="30" customHeight="1">
      <c r="A181" s="9">
        <f t="shared" si="9"/>
        <v>112</v>
      </c>
      <c r="B181" s="10">
        <v>40</v>
      </c>
      <c r="C181" s="10" t="s">
        <v>56</v>
      </c>
      <c r="D181" s="15" t="s">
        <v>57</v>
      </c>
      <c r="E181" s="15" t="s">
        <v>67</v>
      </c>
      <c r="F181" s="18">
        <v>100</v>
      </c>
      <c r="G181" s="16" t="s">
        <v>9</v>
      </c>
      <c r="H181" s="35"/>
      <c r="I181" s="15" t="s">
        <v>146</v>
      </c>
      <c r="J181" s="15" t="s">
        <v>11</v>
      </c>
    </row>
    <row r="182" spans="1:10" ht="30" customHeight="1">
      <c r="A182" s="9">
        <f t="shared" si="9"/>
        <v>113</v>
      </c>
      <c r="B182" s="10">
        <v>40</v>
      </c>
      <c r="C182" s="10" t="s">
        <v>56</v>
      </c>
      <c r="D182" s="15" t="s">
        <v>57</v>
      </c>
      <c r="E182" s="15" t="s">
        <v>70</v>
      </c>
      <c r="F182" s="18">
        <v>400</v>
      </c>
      <c r="G182" s="16" t="s">
        <v>9</v>
      </c>
      <c r="H182" s="35"/>
      <c r="I182" s="15" t="s">
        <v>146</v>
      </c>
      <c r="J182" s="15" t="s">
        <v>11</v>
      </c>
    </row>
    <row r="183" spans="1:10" ht="46.5" customHeight="1">
      <c r="A183" s="9">
        <f t="shared" si="9"/>
        <v>114</v>
      </c>
      <c r="B183" s="10" t="s">
        <v>207</v>
      </c>
      <c r="C183" s="10" t="s">
        <v>208</v>
      </c>
      <c r="D183" s="15" t="s">
        <v>209</v>
      </c>
      <c r="E183" s="15" t="s">
        <v>287</v>
      </c>
      <c r="F183" s="90">
        <v>360700</v>
      </c>
      <c r="G183" s="16"/>
      <c r="H183" s="35"/>
      <c r="I183" s="15" t="s">
        <v>232</v>
      </c>
      <c r="J183" s="15" t="s">
        <v>11</v>
      </c>
    </row>
    <row r="184" spans="1:10" ht="37.5" customHeight="1">
      <c r="A184" s="9">
        <f t="shared" si="9"/>
        <v>115</v>
      </c>
      <c r="B184" s="10">
        <v>66</v>
      </c>
      <c r="C184" s="10" t="s">
        <v>213</v>
      </c>
      <c r="D184" s="15" t="s">
        <v>214</v>
      </c>
      <c r="E184" s="15" t="s">
        <v>288</v>
      </c>
      <c r="F184" s="53"/>
      <c r="G184" s="16"/>
      <c r="H184" s="35"/>
      <c r="I184" s="15" t="s">
        <v>256</v>
      </c>
      <c r="J184" s="15" t="s">
        <v>128</v>
      </c>
    </row>
    <row r="185" spans="1:10" ht="51.75" customHeight="1">
      <c r="A185" s="9">
        <f t="shared" si="9"/>
        <v>116</v>
      </c>
      <c r="B185" s="10">
        <v>66</v>
      </c>
      <c r="C185" s="10" t="s">
        <v>213</v>
      </c>
      <c r="D185" s="15" t="s">
        <v>214</v>
      </c>
      <c r="E185" s="15" t="s">
        <v>253</v>
      </c>
      <c r="F185" s="53"/>
      <c r="G185" s="16"/>
      <c r="H185" s="35"/>
      <c r="I185" s="15" t="s">
        <v>256</v>
      </c>
      <c r="J185" s="15" t="s">
        <v>128</v>
      </c>
    </row>
    <row r="186" spans="1:10" ht="33.75" customHeight="1">
      <c r="A186" s="99" t="s">
        <v>268</v>
      </c>
      <c r="B186" s="100"/>
      <c r="C186" s="100"/>
      <c r="D186" s="100"/>
      <c r="E186" s="100"/>
      <c r="F186" s="45">
        <f>SUM(F176:F185)</f>
        <v>362800</v>
      </c>
      <c r="G186" s="80"/>
      <c r="H186" s="73"/>
      <c r="I186" s="73"/>
      <c r="J186" s="74"/>
    </row>
    <row r="187" spans="1:10" ht="30" customHeight="1">
      <c r="A187" s="68"/>
      <c r="B187" s="69"/>
      <c r="C187" s="69"/>
      <c r="D187" s="69"/>
      <c r="E187" s="70" t="s">
        <v>249</v>
      </c>
      <c r="F187" s="71">
        <f>SUM(F14+F88+F99+F109+F124+F173+F186)</f>
        <v>6547038.5600000005</v>
      </c>
      <c r="G187" s="69"/>
      <c r="H187" s="69"/>
      <c r="I187" s="69"/>
      <c r="J187" s="72"/>
    </row>
    <row r="188" spans="4:5" ht="18.75" customHeight="1">
      <c r="D188" s="2" t="s">
        <v>173</v>
      </c>
      <c r="E188" s="34"/>
    </row>
    <row r="189" ht="66" customHeight="1" hidden="1"/>
    <row r="190" ht="66" customHeight="1" hidden="1"/>
    <row r="191" ht="66" customHeight="1" hidden="1"/>
    <row r="192" ht="66" customHeight="1" hidden="1"/>
    <row r="193" ht="66" customHeight="1" hidden="1"/>
    <row r="194" ht="66" customHeight="1" hidden="1"/>
    <row r="195" ht="18.75" customHeight="1">
      <c r="D195" s="2" t="s">
        <v>250</v>
      </c>
    </row>
    <row r="196" ht="16.5" customHeight="1">
      <c r="D196" s="2" t="s">
        <v>174</v>
      </c>
    </row>
    <row r="197" ht="66" customHeight="1"/>
  </sheetData>
  <mergeCells count="32">
    <mergeCell ref="A14:E14"/>
    <mergeCell ref="A28:E28"/>
    <mergeCell ref="A52:E52"/>
    <mergeCell ref="A68:E68"/>
    <mergeCell ref="A145:E145"/>
    <mergeCell ref="A133:J133"/>
    <mergeCell ref="A117:J117"/>
    <mergeCell ref="A88:E88"/>
    <mergeCell ref="G52:J52"/>
    <mergeCell ref="A109:E109"/>
    <mergeCell ref="A124:E124"/>
    <mergeCell ref="A110:J110"/>
    <mergeCell ref="A186:E186"/>
    <mergeCell ref="A41:E41"/>
    <mergeCell ref="A79:E79"/>
    <mergeCell ref="G159:J159"/>
    <mergeCell ref="G124:J124"/>
    <mergeCell ref="G109:J109"/>
    <mergeCell ref="G99:J99"/>
    <mergeCell ref="G88:J88"/>
    <mergeCell ref="A102:J102"/>
    <mergeCell ref="A92:J92"/>
    <mergeCell ref="G14:J14"/>
    <mergeCell ref="A173:E173"/>
    <mergeCell ref="A174:J174"/>
    <mergeCell ref="A18:J18"/>
    <mergeCell ref="G41:J41"/>
    <mergeCell ref="G28:J28"/>
    <mergeCell ref="A99:E99"/>
    <mergeCell ref="A159:E159"/>
    <mergeCell ref="G79:J79"/>
    <mergeCell ref="G68:J68"/>
  </mergeCells>
  <printOptions gridLines="1"/>
  <pageMargins left="0.21" right="0.17" top="0.4330708661417323" bottom="0.4724409448818898" header="0.31496062992125984" footer="0.2755905511811024"/>
  <pageSetup horizontalDpi="600" verticalDpi="600" orientation="landscape" paperSize="9" r:id="rId1"/>
  <headerFooter alignWithMargins="0">
    <oddFooter>&amp;CSeite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Burgdorf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kauter</dc:creator>
  <cp:keywords/>
  <dc:description/>
  <cp:lastModifiedBy>kauter</cp:lastModifiedBy>
  <cp:lastPrinted>2010-07-05T08:07:52Z</cp:lastPrinted>
  <dcterms:created xsi:type="dcterms:W3CDTF">2009-12-01T13:08:32Z</dcterms:created>
  <dcterms:modified xsi:type="dcterms:W3CDTF">2010-07-05T08:17:30Z</dcterms:modified>
  <cp:category/>
  <cp:version/>
  <cp:contentType/>
  <cp:contentStatus/>
</cp:coreProperties>
</file>